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8 septembrie 2023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'28 septembrie 2023'!$10:$13</definedName>
  </definedNames>
  <calcPr calcId="125725"/>
</workbook>
</file>

<file path=xl/calcChain.xml><?xml version="1.0" encoding="utf-8"?>
<calcChain xmlns="http://schemas.openxmlformats.org/spreadsheetml/2006/main">
  <c r="C378" i="1"/>
  <c r="C368" s="1"/>
  <c r="C377"/>
  <c r="C370"/>
  <c r="C369"/>
  <c r="C367"/>
  <c r="C365" s="1"/>
  <c r="C363" s="1"/>
  <c r="C361" s="1"/>
  <c r="D362"/>
  <c r="C357"/>
  <c r="C355" s="1"/>
  <c r="C356"/>
  <c r="C354"/>
  <c r="C352" s="1"/>
  <c r="C350" s="1"/>
  <c r="C348" s="1"/>
  <c r="C346" s="1"/>
  <c r="C342"/>
  <c r="C341"/>
  <c r="C340"/>
  <c r="C331" s="1"/>
  <c r="C167" s="1"/>
  <c r="C47" s="1"/>
  <c r="C339"/>
  <c r="C337" s="1"/>
  <c r="C335" s="1"/>
  <c r="C333" s="1"/>
  <c r="C338"/>
  <c r="C336" s="1"/>
  <c r="C334" s="1"/>
  <c r="C330"/>
  <c r="C166" s="1"/>
  <c r="C46" s="1"/>
  <c r="C322"/>
  <c r="C320" s="1"/>
  <c r="C318" s="1"/>
  <c r="C310"/>
  <c r="C309"/>
  <c r="C306"/>
  <c r="C304" s="1"/>
  <c r="C305"/>
  <c r="C303"/>
  <c r="C301" s="1"/>
  <c r="C299" s="1"/>
  <c r="C297" s="1"/>
  <c r="C295" s="1"/>
  <c r="C279"/>
  <c r="C278"/>
  <c r="C276" s="1"/>
  <c r="C274" s="1"/>
  <c r="C277"/>
  <c r="C275" s="1"/>
  <c r="C262"/>
  <c r="C256" s="1"/>
  <c r="C191" s="1"/>
  <c r="C261"/>
  <c r="C258"/>
  <c r="C257"/>
  <c r="C255" s="1"/>
  <c r="C190" s="1"/>
  <c r="C252"/>
  <c r="C251"/>
  <c r="C236"/>
  <c r="C235"/>
  <c r="C232"/>
  <c r="C231"/>
  <c r="C229" s="1"/>
  <c r="C227" s="1"/>
  <c r="C225" s="1"/>
  <c r="C223" s="1"/>
  <c r="C221" s="1"/>
  <c r="C230"/>
  <c r="C228" s="1"/>
  <c r="C226" s="1"/>
  <c r="C224" s="1"/>
  <c r="C222" s="1"/>
  <c r="C217"/>
  <c r="C216"/>
  <c r="C210" s="1"/>
  <c r="C213"/>
  <c r="C211" s="1"/>
  <c r="C212"/>
  <c r="C198"/>
  <c r="C196" s="1"/>
  <c r="C194" s="1"/>
  <c r="C197"/>
  <c r="C195"/>
  <c r="C193" s="1"/>
  <c r="C174"/>
  <c r="C138"/>
  <c r="C136" s="1"/>
  <c r="C137"/>
  <c r="C135" s="1"/>
  <c r="C109"/>
  <c r="C105" s="1"/>
  <c r="C103" s="1"/>
  <c r="C101" s="1"/>
  <c r="C99" s="1"/>
  <c r="C108"/>
  <c r="C104"/>
  <c r="C102" s="1"/>
  <c r="C100" s="1"/>
  <c r="C98" s="1"/>
  <c r="C94"/>
  <c r="C93"/>
  <c r="C91" s="1"/>
  <c r="C92"/>
  <c r="C90" s="1"/>
  <c r="C88" s="1"/>
  <c r="C83"/>
  <c r="C82"/>
  <c r="C81"/>
  <c r="C79" s="1"/>
  <c r="C77" s="1"/>
  <c r="C75" s="1"/>
  <c r="C73" s="1"/>
  <c r="C80"/>
  <c r="C78" s="1"/>
  <c r="C76" s="1"/>
  <c r="C74" s="1"/>
  <c r="C72" s="1"/>
  <c r="C62"/>
  <c r="C61"/>
  <c r="C57" s="1"/>
  <c r="C55" s="1"/>
  <c r="C58"/>
  <c r="C56" s="1"/>
  <c r="C52" s="1"/>
  <c r="C54"/>
  <c r="C29"/>
  <c r="C28"/>
  <c r="C19"/>
  <c r="C208" l="1"/>
  <c r="C206" s="1"/>
  <c r="C204" s="1"/>
  <c r="C202" s="1"/>
  <c r="C188"/>
  <c r="C209"/>
  <c r="C207" s="1"/>
  <c r="C205" s="1"/>
  <c r="C203" s="1"/>
  <c r="C189"/>
  <c r="C124"/>
  <c r="C122" s="1"/>
  <c r="C120" s="1"/>
  <c r="C118" s="1"/>
  <c r="C116" s="1"/>
  <c r="C133"/>
  <c r="C131" s="1"/>
  <c r="C129" s="1"/>
  <c r="C127" s="1"/>
  <c r="C323"/>
  <c r="C366"/>
  <c r="C364" s="1"/>
  <c r="C362" s="1"/>
  <c r="C353"/>
  <c r="C351" s="1"/>
  <c r="C349" s="1"/>
  <c r="C347" s="1"/>
  <c r="C329"/>
  <c r="C327" s="1"/>
  <c r="C325" s="1"/>
  <c r="C316"/>
  <c r="C89"/>
  <c r="C53"/>
  <c r="C18" s="1"/>
  <c r="C302"/>
  <c r="C300" s="1"/>
  <c r="C298" s="1"/>
  <c r="C296" s="1"/>
  <c r="C293"/>
  <c r="C291" s="1"/>
  <c r="C289" s="1"/>
  <c r="C287" s="1"/>
  <c r="C285" s="1"/>
  <c r="C125"/>
  <c r="C123" s="1"/>
  <c r="C121" s="1"/>
  <c r="C119" s="1"/>
  <c r="C117" s="1"/>
  <c r="C134"/>
  <c r="C132" s="1"/>
  <c r="C130" s="1"/>
  <c r="C128" s="1"/>
  <c r="C165"/>
  <c r="C45" s="1"/>
  <c r="C272"/>
  <c r="C270" s="1"/>
  <c r="C268" s="1"/>
  <c r="C266" s="1"/>
  <c r="C180"/>
  <c r="C273"/>
  <c r="C271" s="1"/>
  <c r="C269" s="1"/>
  <c r="C267" s="1"/>
  <c r="C181"/>
  <c r="C70"/>
  <c r="C328"/>
  <c r="C326" s="1"/>
  <c r="C324" s="1"/>
  <c r="C69"/>
  <c r="C175"/>
  <c r="C146"/>
  <c r="C292"/>
  <c r="C290" s="1"/>
  <c r="C288" s="1"/>
  <c r="C286" s="1"/>
  <c r="C284" s="1"/>
  <c r="C154"/>
  <c r="C178" l="1"/>
  <c r="C176" s="1"/>
  <c r="C172" s="1"/>
  <c r="C170" s="1"/>
  <c r="C152"/>
  <c r="C30" s="1"/>
  <c r="C186"/>
  <c r="C184" s="1"/>
  <c r="C182" s="1"/>
  <c r="C162"/>
  <c r="C32"/>
  <c r="C179"/>
  <c r="C177" s="1"/>
  <c r="C173" s="1"/>
  <c r="C171" s="1"/>
  <c r="C153"/>
  <c r="C31" s="1"/>
  <c r="C187"/>
  <c r="C185" s="1"/>
  <c r="C183" s="1"/>
  <c r="C163"/>
  <c r="C40"/>
  <c r="C67"/>
  <c r="C65" s="1"/>
  <c r="C63" s="1"/>
  <c r="C321"/>
  <c r="C319" s="1"/>
  <c r="C317" s="1"/>
  <c r="C155"/>
  <c r="C51"/>
  <c r="C20"/>
  <c r="C41"/>
  <c r="C68"/>
  <c r="C66" s="1"/>
  <c r="C64" s="1"/>
  <c r="C50" s="1"/>
  <c r="C147"/>
  <c r="C164"/>
  <c r="C44" s="1"/>
  <c r="C33" l="1"/>
  <c r="C25" s="1"/>
  <c r="C23" s="1"/>
  <c r="C151"/>
  <c r="C149" s="1"/>
  <c r="C145" s="1"/>
  <c r="C143" s="1"/>
  <c r="C21"/>
  <c r="C49"/>
  <c r="C161"/>
  <c r="C159" s="1"/>
  <c r="C157" s="1"/>
  <c r="C43"/>
  <c r="C39" s="1"/>
  <c r="C37" s="1"/>
  <c r="C35" s="1"/>
  <c r="C160"/>
  <c r="C158" s="1"/>
  <c r="C156" s="1"/>
  <c r="C42"/>
  <c r="C38" s="1"/>
  <c r="C36" s="1"/>
  <c r="C34" s="1"/>
  <c r="C150"/>
  <c r="C148" s="1"/>
  <c r="C144" s="1"/>
  <c r="C24"/>
  <c r="C22" s="1"/>
  <c r="C16" s="1"/>
  <c r="C14" l="1"/>
  <c r="J14" s="1"/>
  <c r="C142"/>
  <c r="C17"/>
  <c r="C15" s="1"/>
</calcChain>
</file>

<file path=xl/sharedStrings.xml><?xml version="1.0" encoding="utf-8"?>
<sst xmlns="http://schemas.openxmlformats.org/spreadsheetml/2006/main" count="588" uniqueCount="103">
  <si>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</si>
  <si>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</si>
  <si>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</si>
  <si>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</si>
  <si>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</si>
  <si>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</si>
  <si>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</si>
  <si>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</si>
  <si>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2023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</si>
  <si>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</si>
  <si>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</si>
  <si>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</si>
  <si>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</si>
  <si>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</si>
  <si>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</si>
  <si>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</si>
  <si>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58 Proiecte cu finantare din fonduri externe nerambursabile postaderare</t>
  </si>
  <si>
    <t>60 Proiecte cu finantare din sumele reprezentand asistenta financiara nerambursabila aferenta PNRR</t>
  </si>
  <si>
    <t>71 Active nefinanciare</t>
  </si>
  <si>
    <t>71.01.Active fixe</t>
  </si>
  <si>
    <t>71.01.01.Constructii</t>
  </si>
  <si>
    <t>71.01.03.Mobilier, aparatura birotica si alte active corporale</t>
  </si>
  <si>
    <t>71.01.30.Alte active fixe</t>
  </si>
  <si>
    <t>10 Venituri proprii</t>
  </si>
  <si>
    <t xml:space="preserve">     din care:</t>
  </si>
  <si>
    <t>71.01 Active fixe</t>
  </si>
  <si>
    <t>71.01.02.Masini, echipamente si mijloace de transport</t>
  </si>
  <si>
    <t>71.03 Reparatii capitale aferente activelor fixe</t>
  </si>
  <si>
    <t>A. Obiective (proiecte) de investiţii în continuare</t>
  </si>
  <si>
    <t>Total surse de finanţare</t>
  </si>
  <si>
    <t xml:space="preserve"> 02 Buget local</t>
  </si>
  <si>
    <t>71.01. Active fixe</t>
  </si>
  <si>
    <t>71.01.01 Constructii</t>
  </si>
  <si>
    <t xml:space="preserve">10 Venituri proprii </t>
  </si>
  <si>
    <t>CAPITOLUL 66.10 SANATATE</t>
  </si>
  <si>
    <t>TOTAL GENERAL</t>
  </si>
  <si>
    <t>din care</t>
  </si>
  <si>
    <t>Spitalul Judetean de Urgenta Pitesti</t>
  </si>
  <si>
    <t xml:space="preserve">Construire corp de cladire nou la Spitalul Judetean de Urgenta Pitesti </t>
  </si>
  <si>
    <t>CAPITOLUL 68 ASISTENTA SOCIALA</t>
  </si>
  <si>
    <t xml:space="preserve">02 Buget local </t>
  </si>
  <si>
    <t>Directia Generala de Asistenta Sociala si Protectia Copilului Arges</t>
  </si>
  <si>
    <t>Complex de servicii sociale, Municiupiul Campulung, Judetul Arges cod SMIS 130511</t>
  </si>
  <si>
    <t>CAPITOLUL 84 .02 TRANSPORTURI</t>
  </si>
  <si>
    <t>Modernizare drum judetean DJ 508 Cateasca (DJ 703B)-Furduiesti-Teiu-Buta (DJ 659), km 12+400-17+217, L=4,817 km, com. Teiu si Negrasi, jud. Arges</t>
  </si>
  <si>
    <t>Pod pe DJ 679D, Malu (DJ 679  km 38+940)-Coltu-Ungheni, km 8+444, L=12 m, comuna  Ungheni, jud.Arges</t>
  </si>
  <si>
    <t xml:space="preserve">B. Obiective (proiecte) de investiţii noi </t>
  </si>
  <si>
    <t xml:space="preserve"> 1. Total surse de finanţare</t>
  </si>
  <si>
    <t>CAPITOLUL 67.10 CULTURA,RECREERE SI RELIGIE</t>
  </si>
  <si>
    <t>Teatru "Al.Davla" Pitesti</t>
  </si>
  <si>
    <t>Consolidare si reabilitare cladire Teatru "Al.Davila" Pitesti</t>
  </si>
  <si>
    <t xml:space="preserve">C. Alte cheltuieli de investiţii </t>
  </si>
  <si>
    <t>71.01.30 Alte active fixe</t>
  </si>
  <si>
    <t>b. dotari independente</t>
  </si>
  <si>
    <t xml:space="preserve">    din care:</t>
  </si>
  <si>
    <t>CAPITOLUL 51.02 AUTORITATI EXECUTIVE SI LEGISLATIVE</t>
  </si>
  <si>
    <t xml:space="preserve">      din care</t>
  </si>
  <si>
    <t>Dotarea cu mobilier, materiale didactice si echipamente digitale a unitatilor de invatamant special din subordinea Consiliului Judetean Arges si a Centrului Judetean de Resurse si Asistenta Educationala Arges</t>
  </si>
  <si>
    <t>SCHIMBARE DENUMIRE</t>
  </si>
  <si>
    <t>1. Spitalul de Boli Cronice Calinesti</t>
  </si>
  <si>
    <t>Masina automata de developat filme radiologice</t>
  </si>
  <si>
    <t>2 .Spitalul Orasenesc "Regele Carol I" Costesti</t>
  </si>
  <si>
    <t>Masina de curatat cartofi</t>
  </si>
  <si>
    <t>1. Centrul Judetean de Cultura si Arte Arges</t>
  </si>
  <si>
    <t>Aparat foto cu doua obiective profesionale</t>
  </si>
  <si>
    <t>2. Teatru "AL.DAVILA " Pitesti</t>
  </si>
  <si>
    <t>sala Aschiuta</t>
  </si>
  <si>
    <t>Sistem iluminat scena Sala Aschiuta</t>
  </si>
  <si>
    <t>Sistem sonorizare scena Sala Aschiuta</t>
  </si>
  <si>
    <t>Sistem mecanica scena Sala Aschiuta</t>
  </si>
  <si>
    <t>Sistem intercom  Sala Aschiuta</t>
  </si>
  <si>
    <t>Sistem iluminat scena Gradina de Vara</t>
  </si>
  <si>
    <t>gradina de vara</t>
  </si>
  <si>
    <t>Sistem sonorizare scena  Gradina de Vara</t>
  </si>
  <si>
    <t>Sistem schela lumini scena  Gradina de Vara</t>
  </si>
  <si>
    <t>3. Biblioteca Judeteana Arges</t>
  </si>
  <si>
    <t>Programul "Centrul digital femei"</t>
  </si>
  <si>
    <t>Imprimanta tridimensionala</t>
  </si>
  <si>
    <t>Licente/soft de editare a imaginilor foto si video</t>
  </si>
  <si>
    <t>2. Biblioteca Judeteana Arges</t>
  </si>
  <si>
    <t>Licenta Windows 10 Pro Retail</t>
  </si>
  <si>
    <t xml:space="preserve">CAPITOLUL68 ASISTENTA SOCIALA </t>
  </si>
  <si>
    <t>1. Directia Generala de Asistenta Sociala si Protectia Copilului Arges</t>
  </si>
  <si>
    <t>Achizitie cabina paza</t>
  </si>
  <si>
    <t>c. cheltuieli aferente studiilor de fezabilitate si alte studii</t>
  </si>
  <si>
    <t xml:space="preserve"> 10 Venituri proprii</t>
  </si>
  <si>
    <t>1. Spitalul Judetean de Urgenta Pitesti</t>
  </si>
  <si>
    <t>Expertiza tehnica  structura + DALI + DTAC + PTE pasaj subteran de legatura  sediul central</t>
  </si>
  <si>
    <t>2. SPITALUL PNF VALEA IASULUI</t>
  </si>
  <si>
    <t>Studiu de solutii privind majorarea puterii Postului Trafo</t>
  </si>
  <si>
    <t>Proiect Tehnic medie tensiune privind majorarea puterii Postului Trafo</t>
  </si>
  <si>
    <t>e. alte cheltuieli asimilate investitiilor</t>
  </si>
  <si>
    <t xml:space="preserve"> Spitalul Judetean de Urgenta Pitesti</t>
  </si>
  <si>
    <t xml:space="preserve">Reabilitare pasaj de legatura dintre blocul alimentar  si corpul central al spitalului          </t>
  </si>
  <si>
    <t>Teatru "AL.DAVILA " Pitesti</t>
  </si>
  <si>
    <t>gradina de Vara</t>
  </si>
  <si>
    <t>Acoperis cu arcade si invelitoare demontabila</t>
  </si>
  <si>
    <t>Racordare retea interioara canalizare menajera la retea publica de canalizare menajera</t>
  </si>
  <si>
    <t>Racordare la  retea publica de canalizare menajera " la Centru de Zi Rucar, comuna Rucar, judetul Arges</t>
  </si>
  <si>
    <t>Proiectare si executie sistem antiefractie</t>
  </si>
  <si>
    <t>2. Complexul de Locuinte Protejate Tigveni</t>
  </si>
  <si>
    <t xml:space="preserve">Achizitie, montare si proiectare sistem de supraveghere video </t>
  </si>
  <si>
    <t>CSCD Campulung</t>
  </si>
</sst>
</file>

<file path=xl/styles.xml><?xml version="1.0" encoding="utf-8"?>
<styleSheet xmlns="http://schemas.openxmlformats.org/spreadsheetml/2006/main">
  <fonts count="2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name val="Arial"/>
      <family val="2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</font>
    <font>
      <sz val="12"/>
      <name val="Times New Roman"/>
      <family val="1"/>
      <charset val="238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2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2" fillId="3" borderId="3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0" fillId="3" borderId="0" xfId="0" applyFill="1"/>
    <xf numFmtId="0" fontId="9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9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10" fillId="0" borderId="2" xfId="0" applyFont="1" applyFill="1" applyBorder="1"/>
    <xf numFmtId="0" fontId="2" fillId="3" borderId="5" xfId="0" applyFont="1" applyFill="1" applyBorder="1" applyAlignment="1">
      <alignment horizontal="center"/>
    </xf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3" fillId="0" borderId="4" xfId="0" applyFont="1" applyFill="1" applyBorder="1"/>
    <xf numFmtId="0" fontId="0" fillId="0" borderId="0" xfId="0" applyFill="1" applyBorder="1"/>
    <xf numFmtId="0" fontId="2" fillId="0" borderId="2" xfId="0" applyFont="1" applyFill="1" applyBorder="1" applyAlignment="1"/>
    <xf numFmtId="4" fontId="0" fillId="0" borderId="2" xfId="0" applyNumberFormat="1" applyFill="1" applyBorder="1" applyAlignment="1">
      <alignment horizontal="right"/>
    </xf>
    <xf numFmtId="0" fontId="2" fillId="0" borderId="3" xfId="0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4" xfId="0" applyFont="1" applyFill="1" applyBorder="1"/>
    <xf numFmtId="0" fontId="2" fillId="0" borderId="4" xfId="0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4" fontId="3" fillId="3" borderId="5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0" fillId="0" borderId="4" xfId="0" applyFill="1" applyBorder="1"/>
    <xf numFmtId="0" fontId="9" fillId="0" borderId="2" xfId="0" applyFont="1" applyFill="1" applyBorder="1" applyAlignment="1"/>
    <xf numFmtId="0" fontId="2" fillId="3" borderId="2" xfId="0" applyFont="1" applyFill="1" applyBorder="1" applyAlignment="1">
      <alignment horizontal="center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6" fillId="3" borderId="0" xfId="0" applyFont="1" applyFill="1"/>
    <xf numFmtId="0" fontId="6" fillId="3" borderId="4" xfId="0" applyFont="1" applyFill="1" applyBorder="1"/>
    <xf numFmtId="0" fontId="4" fillId="2" borderId="5" xfId="0" applyFont="1" applyFill="1" applyBorder="1" applyAlignment="1"/>
    <xf numFmtId="0" fontId="0" fillId="4" borderId="0" xfId="0" applyFill="1"/>
    <xf numFmtId="0" fontId="11" fillId="0" borderId="2" xfId="0" applyFont="1" applyFill="1" applyBorder="1" applyAlignment="1"/>
    <xf numFmtId="0" fontId="4" fillId="0" borderId="4" xfId="0" applyFont="1" applyFill="1" applyBorder="1"/>
    <xf numFmtId="0" fontId="10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0" fontId="8" fillId="0" borderId="3" xfId="0" applyFont="1" applyFill="1" applyBorder="1"/>
    <xf numFmtId="0" fontId="3" fillId="3" borderId="3" xfId="0" applyFont="1" applyFill="1" applyBorder="1" applyAlignment="1">
      <alignment horizontal="center"/>
    </xf>
    <xf numFmtId="0" fontId="8" fillId="0" borderId="4" xfId="0" applyFont="1" applyFill="1" applyBorder="1"/>
    <xf numFmtId="0" fontId="3" fillId="3" borderId="4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7" fillId="0" borderId="2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3" fillId="0" borderId="3" xfId="0" applyFont="1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2" fillId="0" borderId="0" xfId="0" applyFont="1"/>
    <xf numFmtId="0" fontId="6" fillId="0" borderId="2" xfId="0" applyFont="1" applyFill="1" applyBorder="1"/>
    <xf numFmtId="4" fontId="2" fillId="3" borderId="5" xfId="0" applyNumberFormat="1" applyFont="1" applyFill="1" applyBorder="1" applyAlignment="1">
      <alignment horizontal="right"/>
    </xf>
    <xf numFmtId="2" fontId="0" fillId="0" borderId="0" xfId="0" applyNumberFormat="1" applyBorder="1"/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vertical="top" wrapText="1"/>
    </xf>
    <xf numFmtId="0" fontId="12" fillId="3" borderId="0" xfId="0" applyFont="1" applyFill="1"/>
    <xf numFmtId="0" fontId="2" fillId="3" borderId="4" xfId="0" applyFont="1" applyFill="1" applyBorder="1"/>
    <xf numFmtId="0" fontId="2" fillId="3" borderId="0" xfId="0" applyFont="1" applyFill="1"/>
    <xf numFmtId="0" fontId="4" fillId="2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0" fontId="13" fillId="0" borderId="0" xfId="0" applyFont="1" applyFill="1"/>
    <xf numFmtId="0" fontId="3" fillId="0" borderId="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4" xfId="0" applyFont="1" applyFill="1" applyBorder="1"/>
    <xf numFmtId="0" fontId="7" fillId="3" borderId="3" xfId="0" applyFont="1" applyFill="1" applyBorder="1"/>
    <xf numFmtId="0" fontId="0" fillId="3" borderId="3" xfId="0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0" fillId="3" borderId="4" xfId="0" applyFill="1" applyBorder="1"/>
    <xf numFmtId="0" fontId="3" fillId="3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/>
    </xf>
    <xf numFmtId="4" fontId="14" fillId="3" borderId="5" xfId="0" applyNumberFormat="1" applyFont="1" applyFill="1" applyBorder="1" applyAlignment="1">
      <alignment horizontal="right"/>
    </xf>
    <xf numFmtId="0" fontId="13" fillId="3" borderId="0" xfId="0" applyFont="1" applyFill="1"/>
    <xf numFmtId="0" fontId="13" fillId="3" borderId="0" xfId="0" applyFont="1" applyFill="1" applyBorder="1"/>
    <xf numFmtId="4" fontId="13" fillId="3" borderId="0" xfId="0" applyNumberFormat="1" applyFont="1" applyFill="1"/>
    <xf numFmtId="0" fontId="3" fillId="3" borderId="4" xfId="0" applyFont="1" applyFill="1" applyBorder="1" applyAlignment="1">
      <alignment wrapText="1"/>
    </xf>
    <xf numFmtId="0" fontId="3" fillId="3" borderId="0" xfId="0" applyFont="1" applyFill="1"/>
    <xf numFmtId="0" fontId="3" fillId="3" borderId="0" xfId="0" applyFont="1" applyFill="1" applyBorder="1"/>
    <xf numFmtId="0" fontId="15" fillId="3" borderId="2" xfId="1" applyFont="1" applyFill="1" applyBorder="1" applyAlignment="1">
      <alignment horizontal="left" wrapText="1"/>
    </xf>
    <xf numFmtId="0" fontId="2" fillId="3" borderId="4" xfId="0" applyFont="1" applyFill="1" applyBorder="1" applyAlignment="1">
      <alignment wrapText="1"/>
    </xf>
    <xf numFmtId="0" fontId="2" fillId="3" borderId="0" xfId="0" applyFont="1" applyFill="1" applyBorder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2" fillId="3" borderId="3" xfId="0" applyFont="1" applyFill="1" applyBorder="1"/>
    <xf numFmtId="4" fontId="3" fillId="0" borderId="0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center"/>
    </xf>
    <xf numFmtId="0" fontId="6" fillId="0" borderId="0" xfId="0" applyFont="1"/>
    <xf numFmtId="0" fontId="7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16" fillId="3" borderId="2" xfId="2" applyFont="1" applyFill="1" applyBorder="1" applyAlignment="1">
      <alignment wrapText="1"/>
    </xf>
    <xf numFmtId="0" fontId="17" fillId="3" borderId="2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center"/>
    </xf>
    <xf numFmtId="4" fontId="17" fillId="0" borderId="5" xfId="0" applyNumberFormat="1" applyFont="1" applyFill="1" applyBorder="1" applyAlignment="1">
      <alignment horizontal="right"/>
    </xf>
    <xf numFmtId="0" fontId="17" fillId="3" borderId="0" xfId="0" applyFont="1" applyFill="1"/>
    <xf numFmtId="0" fontId="18" fillId="3" borderId="4" xfId="0" applyFont="1" applyFill="1" applyBorder="1"/>
    <xf numFmtId="0" fontId="18" fillId="3" borderId="4" xfId="0" applyFont="1" applyFill="1" applyBorder="1" applyAlignment="1">
      <alignment horizontal="center"/>
    </xf>
    <xf numFmtId="4" fontId="18" fillId="0" borderId="5" xfId="0" applyNumberFormat="1" applyFont="1" applyFill="1" applyBorder="1" applyAlignment="1">
      <alignment horizontal="right"/>
    </xf>
    <xf numFmtId="0" fontId="18" fillId="3" borderId="0" xfId="0" applyFont="1" applyFill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9" fillId="0" borderId="3" xfId="0" applyFont="1" applyFill="1" applyBorder="1"/>
    <xf numFmtId="0" fontId="2" fillId="0" borderId="4" xfId="3" applyFont="1" applyFill="1" applyBorder="1" applyAlignment="1"/>
    <xf numFmtId="0" fontId="6" fillId="5" borderId="6" xfId="0" applyFont="1" applyFill="1" applyBorder="1" applyAlignment="1"/>
    <xf numFmtId="0" fontId="6" fillId="5" borderId="5" xfId="0" applyFont="1" applyFill="1" applyBorder="1" applyAlignment="1"/>
    <xf numFmtId="0" fontId="6" fillId="5" borderId="8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4" fillId="0" borderId="2" xfId="0" applyFont="1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9" fillId="3" borderId="3" xfId="4" applyFont="1" applyFill="1" applyBorder="1" applyAlignment="1">
      <alignment vertical="top" wrapText="1"/>
    </xf>
    <xf numFmtId="0" fontId="2" fillId="3" borderId="3" xfId="0" applyFont="1" applyFill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right" vertical="top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/>
    <xf numFmtId="0" fontId="20" fillId="3" borderId="2" xfId="2" applyFont="1" applyFill="1" applyBorder="1"/>
    <xf numFmtId="0" fontId="21" fillId="3" borderId="2" xfId="0" applyFont="1" applyFill="1" applyBorder="1" applyAlignment="1">
      <alignment wrapText="1"/>
    </xf>
    <xf numFmtId="0" fontId="15" fillId="3" borderId="2" xfId="1" applyFont="1" applyFill="1" applyBorder="1" applyAlignment="1">
      <alignment wrapText="1"/>
    </xf>
    <xf numFmtId="0" fontId="15" fillId="3" borderId="2" xfId="4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0" fillId="2" borderId="0" xfId="0" applyFill="1"/>
    <xf numFmtId="0" fontId="0" fillId="3" borderId="0" xfId="0" applyFill="1" applyBorder="1"/>
    <xf numFmtId="0" fontId="4" fillId="3" borderId="2" xfId="0" applyFont="1" applyFill="1" applyBorder="1"/>
    <xf numFmtId="0" fontId="9" fillId="3" borderId="2" xfId="0" applyFont="1" applyFill="1" applyBorder="1"/>
    <xf numFmtId="4" fontId="2" fillId="3" borderId="0" xfId="0" applyNumberFormat="1" applyFont="1" applyFill="1" applyBorder="1" applyAlignment="1">
      <alignment horizontal="right"/>
    </xf>
    <xf numFmtId="0" fontId="9" fillId="3" borderId="2" xfId="0" applyFont="1" applyFill="1" applyBorder="1" applyAlignment="1">
      <alignment horizontal="left"/>
    </xf>
    <xf numFmtId="0" fontId="2" fillId="3" borderId="2" xfId="0" applyFont="1" applyFill="1" applyBorder="1" applyAlignment="1"/>
    <xf numFmtId="4" fontId="0" fillId="3" borderId="2" xfId="0" applyNumberFormat="1" applyFill="1" applyBorder="1" applyAlignment="1">
      <alignment horizontal="right"/>
    </xf>
    <xf numFmtId="0" fontId="6" fillId="3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7" fillId="0" borderId="3" xfId="0" applyFont="1" applyFill="1" applyBorder="1"/>
    <xf numFmtId="0" fontId="9" fillId="0" borderId="3" xfId="0" applyFont="1" applyFill="1" applyBorder="1" applyAlignment="1">
      <alignment horizontal="left"/>
    </xf>
    <xf numFmtId="0" fontId="9" fillId="3" borderId="3" xfId="0" applyFont="1" applyFill="1" applyBorder="1" applyAlignment="1"/>
    <xf numFmtId="0" fontId="9" fillId="3" borderId="2" xfId="0" applyFont="1" applyFill="1" applyBorder="1" applyAlignment="1">
      <alignment horizontal="center"/>
    </xf>
    <xf numFmtId="4" fontId="9" fillId="3" borderId="5" xfId="0" applyNumberFormat="1" applyFont="1" applyFill="1" applyBorder="1" applyAlignment="1">
      <alignment horizontal="right"/>
    </xf>
    <xf numFmtId="0" fontId="9" fillId="3" borderId="4" xfId="0" applyFont="1" applyFill="1" applyBorder="1" applyAlignment="1"/>
    <xf numFmtId="0" fontId="9" fillId="3" borderId="4" xfId="0" applyFont="1" applyFill="1" applyBorder="1" applyAlignment="1">
      <alignment horizontal="center"/>
    </xf>
    <xf numFmtId="0" fontId="22" fillId="3" borderId="2" xfId="2" applyFont="1" applyFill="1" applyBorder="1"/>
    <xf numFmtId="4" fontId="6" fillId="0" borderId="8" xfId="0" applyNumberFormat="1" applyFont="1" applyFill="1" applyBorder="1" applyAlignment="1">
      <alignment horizontal="right"/>
    </xf>
    <xf numFmtId="0" fontId="21" fillId="3" borderId="2" xfId="1" applyFont="1" applyFill="1" applyBorder="1" applyAlignment="1">
      <alignment horizontal="left" vertical="top" wrapText="1"/>
    </xf>
    <xf numFmtId="4" fontId="2" fillId="0" borderId="8" xfId="0" applyNumberFormat="1" applyFont="1" applyFill="1" applyBorder="1" applyAlignment="1">
      <alignment horizontal="right"/>
    </xf>
    <xf numFmtId="0" fontId="21" fillId="3" borderId="4" xfId="1" applyFont="1" applyFill="1" applyBorder="1" applyAlignment="1">
      <alignment horizontal="left" vertical="top" wrapText="1"/>
    </xf>
    <xf numFmtId="0" fontId="21" fillId="3" borderId="5" xfId="1" applyFont="1" applyFill="1" applyBorder="1" applyAlignment="1">
      <alignment horizontal="left" wrapText="1"/>
    </xf>
    <xf numFmtId="0" fontId="6" fillId="5" borderId="10" xfId="0" applyFont="1" applyFill="1" applyBorder="1" applyAlignment="1"/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vertical="top" wrapText="1"/>
    </xf>
    <xf numFmtId="0" fontId="4" fillId="0" borderId="3" xfId="0" applyFont="1" applyFill="1" applyBorder="1"/>
    <xf numFmtId="0" fontId="23" fillId="3" borderId="2" xfId="0" applyFont="1" applyFill="1" applyBorder="1" applyAlignment="1">
      <alignment vertical="center" wrapText="1"/>
    </xf>
    <xf numFmtId="0" fontId="17" fillId="3" borderId="4" xfId="0" applyFont="1" applyFill="1" applyBorder="1" applyAlignment="1"/>
    <xf numFmtId="0" fontId="17" fillId="3" borderId="4" xfId="0" applyFont="1" applyFill="1" applyBorder="1" applyAlignment="1">
      <alignment horizontal="center"/>
    </xf>
    <xf numFmtId="0" fontId="17" fillId="0" borderId="0" xfId="0" applyFont="1" applyFill="1"/>
    <xf numFmtId="0" fontId="17" fillId="0" borderId="4" xfId="0" applyFont="1" applyFill="1" applyBorder="1"/>
    <xf numFmtId="0" fontId="24" fillId="3" borderId="2" xfId="0" applyFont="1" applyFill="1" applyBorder="1" applyAlignment="1">
      <alignment wrapText="1"/>
    </xf>
    <xf numFmtId="0" fontId="24" fillId="0" borderId="2" xfId="0" applyFont="1" applyFill="1" applyBorder="1" applyAlignment="1">
      <alignment horizontal="center"/>
    </xf>
    <xf numFmtId="4" fontId="24" fillId="0" borderId="5" xfId="0" applyNumberFormat="1" applyFont="1" applyFill="1" applyBorder="1" applyAlignment="1">
      <alignment horizontal="right"/>
    </xf>
    <xf numFmtId="0" fontId="24" fillId="0" borderId="3" xfId="0" applyFont="1" applyFill="1" applyBorder="1"/>
    <xf numFmtId="0" fontId="24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</cellXfs>
  <cellStyles count="15">
    <cellStyle name="Normal" xfId="0" builtinId="0"/>
    <cellStyle name="Normal 2" xfId="5"/>
    <cellStyle name="Normal 2 2" xfId="3"/>
    <cellStyle name="Normal 3" xfId="6"/>
    <cellStyle name="Normal 3 2" xfId="7"/>
    <cellStyle name="Normal 3 2 2" xfId="8"/>
    <cellStyle name="Normal 3 2 2 2" xfId="1"/>
    <cellStyle name="Normal 4" xfId="9"/>
    <cellStyle name="Normal 5" xfId="10"/>
    <cellStyle name="Normal 5 2" xfId="11"/>
    <cellStyle name="Normal 5 4" xfId="12"/>
    <cellStyle name="Normal 5 4 4" xfId="13"/>
    <cellStyle name="Normal 5 4 4 2" xfId="2"/>
    <cellStyle name="Normal 7" xfId="14"/>
    <cellStyle name="Normal 7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VESTITII%202023\BUGET%202023\SEDINTE%20BUGET%202023\Sedinta%2028.09.2023\Anexa%20nr.%203%20%20-%2028%20septembrie%20%202023%20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8 septembrie 2023 (3)"/>
      <sheetName val="28 septembrie 2023 (2)"/>
      <sheetName val="28 septembrie 2023"/>
      <sheetName val="31 august 2023  (2)"/>
      <sheetName val="31 august 2023 "/>
      <sheetName val="27 iulie 2023 (2)"/>
      <sheetName val="27 iulie 2023"/>
      <sheetName val="29 iunie 2023"/>
      <sheetName val="26 mai 2023"/>
      <sheetName val="9 mai 2023"/>
      <sheetName val="27 aprilie 2023 "/>
      <sheetName val="30 martie 2023"/>
      <sheetName val="23 februarie 2023 "/>
      <sheetName val="31 IANUARI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99"/>
  <sheetViews>
    <sheetView tabSelected="1" topLeftCell="A256" zoomScaleNormal="100" workbookViewId="0">
      <selection activeCell="M286" sqref="M286"/>
    </sheetView>
  </sheetViews>
  <sheetFormatPr defaultRowHeight="12.75"/>
  <cols>
    <col min="1" max="1" width="60" customWidth="1"/>
    <col min="2" max="2" width="6.85546875" style="6" customWidth="1"/>
    <col min="3" max="3" width="17" customWidth="1"/>
    <col min="4" max="4" width="0" style="3" hidden="1" customWidth="1"/>
    <col min="6" max="9" width="0" hidden="1" customWidth="1"/>
  </cols>
  <sheetData>
    <row r="1" spans="1:53">
      <c r="A1" s="1" t="s">
        <v>0</v>
      </c>
      <c r="B1" s="2"/>
      <c r="C1" s="2"/>
    </row>
    <row r="2" spans="1:53">
      <c r="A2" s="4" t="s">
        <v>1</v>
      </c>
      <c r="B2" s="2"/>
      <c r="C2" s="2"/>
    </row>
    <row r="3" spans="1:53">
      <c r="A3" s="5" t="s">
        <v>2</v>
      </c>
    </row>
    <row r="4" spans="1:53">
      <c r="A4" t="s">
        <v>3</v>
      </c>
    </row>
    <row r="7" spans="1:53" s="3" customFormat="1" ht="26.25" customHeight="1">
      <c r="A7" s="7" t="s">
        <v>4</v>
      </c>
      <c r="B7" s="7"/>
      <c r="C7" s="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" customFormat="1" ht="15" customHeight="1">
      <c r="A8" s="8"/>
      <c r="B8" s="8"/>
      <c r="C8" s="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" customFormat="1" ht="16.5" customHeight="1">
      <c r="A9"/>
      <c r="B9" s="9"/>
      <c r="C9" s="10" t="s">
        <v>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" customFormat="1">
      <c r="A10" s="11" t="s">
        <v>6</v>
      </c>
      <c r="B10" s="12" t="s">
        <v>7</v>
      </c>
      <c r="C10" s="13" t="s">
        <v>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" customFormat="1">
      <c r="A11" s="14" t="s">
        <v>9</v>
      </c>
      <c r="B11" s="15"/>
      <c r="C11" s="16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" customFormat="1">
      <c r="A12" s="14" t="s">
        <v>10</v>
      </c>
      <c r="B12" s="15"/>
      <c r="C12" s="1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" customFormat="1">
      <c r="A13" s="18">
        <v>0</v>
      </c>
      <c r="B13" s="18">
        <v>1</v>
      </c>
      <c r="C13" s="19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" customFormat="1" ht="15.75">
      <c r="A14" s="20" t="s">
        <v>11</v>
      </c>
      <c r="B14" s="21" t="s">
        <v>12</v>
      </c>
      <c r="C14" s="22">
        <f>C16+C34</f>
        <v>27510.68</v>
      </c>
      <c r="E14"/>
      <c r="F14"/>
      <c r="G14"/>
      <c r="H14"/>
      <c r="I14"/>
      <c r="J14" s="23">
        <f>C14-27510.68</f>
        <v>0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" customFormat="1">
      <c r="A15" s="24"/>
      <c r="B15" s="25" t="s">
        <v>13</v>
      </c>
      <c r="C15" s="22">
        <f>C17+C35</f>
        <v>27510.68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3" customFormat="1">
      <c r="A16" s="26" t="s">
        <v>14</v>
      </c>
      <c r="B16" s="27" t="s">
        <v>12</v>
      </c>
      <c r="C16" s="28">
        <f>C20+C22+C18</f>
        <v>1044.5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3" customFormat="1">
      <c r="A17" s="29" t="s">
        <v>15</v>
      </c>
      <c r="B17" s="30" t="s">
        <v>13</v>
      </c>
      <c r="C17" s="28">
        <f>C21+C23+C19</f>
        <v>1044.5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34" customFormat="1">
      <c r="A18" s="31" t="s">
        <v>16</v>
      </c>
      <c r="B18" s="32" t="s">
        <v>12</v>
      </c>
      <c r="C18" s="33">
        <f>C53</f>
        <v>747</v>
      </c>
    </row>
    <row r="19" spans="1:53" s="34" customFormat="1">
      <c r="A19" s="35"/>
      <c r="B19" s="36" t="s">
        <v>13</v>
      </c>
      <c r="C19" s="33">
        <f>C54</f>
        <v>747</v>
      </c>
    </row>
    <row r="20" spans="1:53" s="41" customFormat="1" ht="25.5">
      <c r="A20" s="37" t="s">
        <v>17</v>
      </c>
      <c r="B20" s="38" t="s">
        <v>12</v>
      </c>
      <c r="C20" s="39">
        <f>C146</f>
        <v>60</v>
      </c>
      <c r="D20" s="40"/>
      <c r="E20" s="40"/>
      <c r="F20" s="40"/>
      <c r="G20" s="40"/>
      <c r="H20" s="40"/>
      <c r="I20" s="40"/>
    </row>
    <row r="21" spans="1:53" s="41" customFormat="1">
      <c r="A21" s="42"/>
      <c r="B21" s="43" t="s">
        <v>13</v>
      </c>
      <c r="C21" s="39">
        <f>C147</f>
        <v>60</v>
      </c>
      <c r="D21" s="40"/>
      <c r="E21" s="40"/>
      <c r="F21" s="40"/>
      <c r="G21" s="40"/>
      <c r="H21" s="40"/>
      <c r="I21" s="40"/>
    </row>
    <row r="22" spans="1:53">
      <c r="A22" s="44" t="s">
        <v>18</v>
      </c>
      <c r="B22" s="45" t="s">
        <v>12</v>
      </c>
      <c r="C22" s="46">
        <f>C24</f>
        <v>237.5</v>
      </c>
    </row>
    <row r="23" spans="1:53">
      <c r="A23" s="42"/>
      <c r="B23" s="47" t="s">
        <v>13</v>
      </c>
      <c r="C23" s="46">
        <f>C25</f>
        <v>237.5</v>
      </c>
    </row>
    <row r="24" spans="1:53">
      <c r="A24" s="48" t="s">
        <v>19</v>
      </c>
      <c r="B24" s="45" t="s">
        <v>12</v>
      </c>
      <c r="C24" s="46">
        <f>C28+C32+C30</f>
        <v>237.5</v>
      </c>
    </row>
    <row r="25" spans="1:53">
      <c r="A25" s="49"/>
      <c r="B25" s="43" t="s">
        <v>13</v>
      </c>
      <c r="C25" s="46">
        <f>C29+C33+C31</f>
        <v>237.5</v>
      </c>
    </row>
    <row r="26" spans="1:53" s="34" customFormat="1" ht="13.5" hidden="1" customHeight="1">
      <c r="A26" s="50" t="s">
        <v>20</v>
      </c>
      <c r="B26" s="51"/>
      <c r="C26" s="46"/>
    </row>
    <row r="27" spans="1:53" s="34" customFormat="1" ht="15.75" hidden="1" customHeight="1">
      <c r="A27" s="42"/>
      <c r="B27" s="51"/>
      <c r="C27" s="46"/>
    </row>
    <row r="28" spans="1:53" s="3" customFormat="1">
      <c r="A28" s="52" t="s">
        <v>20</v>
      </c>
      <c r="B28" s="27" t="s">
        <v>12</v>
      </c>
      <c r="C28" s="53">
        <f>C61</f>
        <v>0</v>
      </c>
    </row>
    <row r="29" spans="1:53" s="3" customFormat="1">
      <c r="A29" s="54"/>
      <c r="B29" s="30" t="s">
        <v>13</v>
      </c>
      <c r="C29" s="53">
        <f>C62</f>
        <v>0</v>
      </c>
      <c r="D29" s="55"/>
      <c r="E29" s="55"/>
      <c r="F29" s="55"/>
      <c r="G29" s="55"/>
      <c r="H29" s="55"/>
      <c r="I29" s="55"/>
    </row>
    <row r="30" spans="1:53">
      <c r="A30" s="56" t="s">
        <v>21</v>
      </c>
      <c r="B30" s="45" t="s">
        <v>12</v>
      </c>
      <c r="C30" s="57">
        <f>C152</f>
        <v>10.5</v>
      </c>
    </row>
    <row r="31" spans="1:53">
      <c r="A31" s="29"/>
      <c r="B31" s="47" t="s">
        <v>13</v>
      </c>
      <c r="C31" s="57">
        <f>C153</f>
        <v>10.5</v>
      </c>
    </row>
    <row r="32" spans="1:53" s="3" customFormat="1" ht="15" customHeight="1">
      <c r="A32" s="56" t="s">
        <v>22</v>
      </c>
      <c r="B32" s="27" t="s">
        <v>12</v>
      </c>
      <c r="C32" s="46">
        <f>C154</f>
        <v>227</v>
      </c>
    </row>
    <row r="33" spans="1:53" s="3" customFormat="1">
      <c r="A33" s="29"/>
      <c r="B33" s="30" t="s">
        <v>13</v>
      </c>
      <c r="C33" s="46">
        <f>C155</f>
        <v>227</v>
      </c>
    </row>
    <row r="34" spans="1:53">
      <c r="A34" s="26" t="s">
        <v>23</v>
      </c>
      <c r="B34" s="58" t="s">
        <v>12</v>
      </c>
      <c r="C34" s="28">
        <f>C36</f>
        <v>26466.18</v>
      </c>
      <c r="D34" s="59"/>
      <c r="E34" s="60"/>
      <c r="F34" s="60"/>
      <c r="G34" s="60"/>
      <c r="H34" s="60"/>
      <c r="I34" s="60"/>
      <c r="J34" s="61"/>
      <c r="K34" s="61"/>
    </row>
    <row r="35" spans="1:53">
      <c r="A35" s="62" t="s">
        <v>24</v>
      </c>
      <c r="B35" s="63" t="s">
        <v>13</v>
      </c>
      <c r="C35" s="28">
        <f>C37</f>
        <v>26466.18</v>
      </c>
      <c r="D35" s="59"/>
      <c r="E35" s="60"/>
      <c r="F35" s="60"/>
      <c r="G35" s="60"/>
      <c r="H35" s="60"/>
      <c r="I35" s="60"/>
      <c r="J35" s="61"/>
      <c r="K35" s="61"/>
    </row>
    <row r="36" spans="1:53">
      <c r="A36" s="44" t="s">
        <v>18</v>
      </c>
      <c r="B36" s="64" t="s">
        <v>12</v>
      </c>
      <c r="C36" s="46">
        <f>C38+C46</f>
        <v>26466.18</v>
      </c>
      <c r="D36" s="59"/>
      <c r="E36" s="60"/>
      <c r="F36" s="60"/>
      <c r="G36" s="60"/>
      <c r="H36" s="60"/>
      <c r="I36" s="60"/>
      <c r="J36" s="61"/>
      <c r="K36" s="61"/>
    </row>
    <row r="37" spans="1:53">
      <c r="A37" s="42"/>
      <c r="B37" s="47" t="s">
        <v>13</v>
      </c>
      <c r="C37" s="46">
        <f>C39+C47</f>
        <v>26466.18</v>
      </c>
      <c r="D37" s="59"/>
      <c r="E37" s="60"/>
      <c r="F37" s="60"/>
      <c r="G37" s="60"/>
      <c r="H37" s="60"/>
      <c r="I37" s="60"/>
      <c r="J37" s="61"/>
      <c r="K37" s="61"/>
    </row>
    <row r="38" spans="1:53">
      <c r="A38" s="65" t="s">
        <v>25</v>
      </c>
      <c r="B38" s="27" t="s">
        <v>12</v>
      </c>
      <c r="C38" s="46">
        <f>C40+C42+C44</f>
        <v>26529.18</v>
      </c>
    </row>
    <row r="39" spans="1:53">
      <c r="A39" s="29"/>
      <c r="B39" s="30" t="s">
        <v>13</v>
      </c>
      <c r="C39" s="46">
        <f>C41+C43+C45</f>
        <v>26529.18</v>
      </c>
    </row>
    <row r="40" spans="1:53">
      <c r="A40" s="52" t="s">
        <v>20</v>
      </c>
      <c r="B40" s="27" t="s">
        <v>12</v>
      </c>
      <c r="C40" s="66">
        <f>C69+C124</f>
        <v>18386.78</v>
      </c>
      <c r="D40"/>
    </row>
    <row r="41" spans="1:53">
      <c r="A41" s="54"/>
      <c r="B41" s="30" t="s">
        <v>13</v>
      </c>
      <c r="C41" s="66">
        <f>C70+C125</f>
        <v>18386.78</v>
      </c>
      <c r="D41"/>
    </row>
    <row r="42" spans="1:53">
      <c r="A42" s="67" t="s">
        <v>26</v>
      </c>
      <c r="B42" s="64" t="s">
        <v>12</v>
      </c>
      <c r="C42" s="46">
        <f t="shared" ref="C42:C47" si="0">C162</f>
        <v>7668</v>
      </c>
    </row>
    <row r="43" spans="1:53">
      <c r="A43" s="68"/>
      <c r="B43" s="47" t="s">
        <v>13</v>
      </c>
      <c r="C43" s="46">
        <f t="shared" si="0"/>
        <v>7668</v>
      </c>
    </row>
    <row r="44" spans="1:53" s="3" customFormat="1" ht="15" customHeight="1">
      <c r="A44" s="56" t="s">
        <v>22</v>
      </c>
      <c r="B44" s="27" t="s">
        <v>12</v>
      </c>
      <c r="C44" s="46">
        <f t="shared" si="0"/>
        <v>474.4</v>
      </c>
    </row>
    <row r="45" spans="1:53" s="3" customFormat="1">
      <c r="A45" s="29"/>
      <c r="B45" s="30" t="s">
        <v>13</v>
      </c>
      <c r="C45" s="46">
        <f t="shared" si="0"/>
        <v>474.4</v>
      </c>
    </row>
    <row r="46" spans="1:53" s="73" customFormat="1">
      <c r="A46" s="69" t="s">
        <v>27</v>
      </c>
      <c r="B46" s="70" t="s">
        <v>12</v>
      </c>
      <c r="C46" s="39">
        <f t="shared" si="0"/>
        <v>-63</v>
      </c>
      <c r="D46" s="71"/>
      <c r="E46" s="71"/>
      <c r="F46" s="71"/>
      <c r="G46" s="71"/>
      <c r="H46" s="71"/>
      <c r="I46" s="71"/>
      <c r="J46" s="72"/>
    </row>
    <row r="47" spans="1:53" s="73" customFormat="1">
      <c r="A47" s="74"/>
      <c r="B47" s="36" t="s">
        <v>13</v>
      </c>
      <c r="C47" s="39">
        <f t="shared" si="0"/>
        <v>-63</v>
      </c>
      <c r="D47" s="71"/>
      <c r="E47" s="71"/>
      <c r="F47" s="71"/>
      <c r="G47" s="71"/>
      <c r="H47" s="71"/>
      <c r="I47" s="71"/>
      <c r="J47" s="72"/>
    </row>
    <row r="48" spans="1:53" s="76" customFormat="1">
      <c r="A48" s="75" t="s">
        <v>28</v>
      </c>
      <c r="B48" s="75"/>
      <c r="C48" s="7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</row>
    <row r="49" spans="1:10" s="3" customFormat="1" ht="15">
      <c r="A49" s="77" t="s">
        <v>29</v>
      </c>
      <c r="B49" s="38" t="s">
        <v>12</v>
      </c>
      <c r="C49" s="46">
        <f>C51+C63</f>
        <v>8747</v>
      </c>
    </row>
    <row r="50" spans="1:10" s="3" customFormat="1">
      <c r="A50" s="78"/>
      <c r="B50" s="43" t="s">
        <v>13</v>
      </c>
      <c r="C50" s="46">
        <f>C52+C64</f>
        <v>8747</v>
      </c>
    </row>
    <row r="51" spans="1:10" s="3" customFormat="1">
      <c r="A51" s="79" t="s">
        <v>30</v>
      </c>
      <c r="B51" s="80" t="s">
        <v>12</v>
      </c>
      <c r="C51" s="81">
        <f>C55+C53</f>
        <v>747</v>
      </c>
    </row>
    <row r="52" spans="1:10" s="3" customFormat="1">
      <c r="A52" s="54" t="s">
        <v>15</v>
      </c>
      <c r="B52" s="30" t="s">
        <v>13</v>
      </c>
      <c r="C52" s="81">
        <f>C56+C54</f>
        <v>747</v>
      </c>
    </row>
    <row r="53" spans="1:10" s="34" customFormat="1">
      <c r="A53" s="31" t="s">
        <v>16</v>
      </c>
      <c r="B53" s="32" t="s">
        <v>12</v>
      </c>
      <c r="C53" s="33">
        <f>C91</f>
        <v>747</v>
      </c>
    </row>
    <row r="54" spans="1:10" s="34" customFormat="1">
      <c r="A54" s="35"/>
      <c r="B54" s="36" t="s">
        <v>13</v>
      </c>
      <c r="C54" s="33">
        <f>C92</f>
        <v>747</v>
      </c>
    </row>
    <row r="55" spans="1:10" s="73" customFormat="1">
      <c r="A55" s="82" t="s">
        <v>18</v>
      </c>
      <c r="B55" s="83" t="s">
        <v>12</v>
      </c>
      <c r="C55" s="66">
        <f>C57</f>
        <v>0</v>
      </c>
    </row>
    <row r="56" spans="1:10" s="73" customFormat="1">
      <c r="A56" s="84"/>
      <c r="B56" s="85" t="s">
        <v>13</v>
      </c>
      <c r="C56" s="66">
        <f>C58</f>
        <v>0</v>
      </c>
    </row>
    <row r="57" spans="1:10" s="34" customFormat="1">
      <c r="A57" s="52" t="s">
        <v>31</v>
      </c>
      <c r="B57" s="86" t="s">
        <v>12</v>
      </c>
      <c r="C57" s="46">
        <f>C61</f>
        <v>0</v>
      </c>
    </row>
    <row r="58" spans="1:10" s="34" customFormat="1">
      <c r="A58" s="54"/>
      <c r="B58" s="87" t="s">
        <v>13</v>
      </c>
      <c r="C58" s="46">
        <f>C62</f>
        <v>0</v>
      </c>
    </row>
    <row r="59" spans="1:10" s="34" customFormat="1" ht="13.5" hidden="1" customHeight="1">
      <c r="A59" s="50" t="s">
        <v>20</v>
      </c>
      <c r="B59" s="51"/>
      <c r="C59" s="46"/>
    </row>
    <row r="60" spans="1:10" s="34" customFormat="1" ht="15.75" hidden="1" customHeight="1">
      <c r="A60" s="42"/>
      <c r="B60" s="51"/>
      <c r="C60" s="46"/>
    </row>
    <row r="61" spans="1:10" s="73" customFormat="1">
      <c r="A61" s="88" t="s">
        <v>32</v>
      </c>
      <c r="B61" s="32" t="s">
        <v>12</v>
      </c>
      <c r="C61" s="39">
        <f>C108</f>
        <v>0</v>
      </c>
    </row>
    <row r="62" spans="1:10" s="73" customFormat="1">
      <c r="A62" s="89"/>
      <c r="B62" s="36" t="s">
        <v>13</v>
      </c>
      <c r="C62" s="39">
        <f>C109</f>
        <v>0</v>
      </c>
    </row>
    <row r="63" spans="1:10">
      <c r="A63" s="90" t="s">
        <v>33</v>
      </c>
      <c r="B63" s="45" t="s">
        <v>12</v>
      </c>
      <c r="C63" s="66">
        <f t="shared" ref="C63:C68" si="1">C65</f>
        <v>8000</v>
      </c>
      <c r="D63"/>
      <c r="E63" s="61"/>
      <c r="F63" s="61"/>
      <c r="G63" s="61"/>
      <c r="H63" s="61"/>
      <c r="I63" s="61"/>
      <c r="J63" s="61"/>
    </row>
    <row r="64" spans="1:10">
      <c r="A64" s="29" t="s">
        <v>15</v>
      </c>
      <c r="B64" s="47" t="s">
        <v>13</v>
      </c>
      <c r="C64" s="66">
        <f t="shared" si="1"/>
        <v>8000</v>
      </c>
      <c r="D64"/>
      <c r="E64" s="61"/>
      <c r="F64" s="61"/>
      <c r="G64" s="61"/>
      <c r="H64" s="61"/>
      <c r="I64" s="61"/>
      <c r="J64" s="61"/>
    </row>
    <row r="65" spans="1:10">
      <c r="A65" s="44" t="s">
        <v>18</v>
      </c>
      <c r="B65" s="91" t="s">
        <v>12</v>
      </c>
      <c r="C65" s="66">
        <f t="shared" si="1"/>
        <v>8000</v>
      </c>
      <c r="D65"/>
    </row>
    <row r="66" spans="1:10">
      <c r="A66" s="42"/>
      <c r="B66" s="43" t="s">
        <v>13</v>
      </c>
      <c r="C66" s="66">
        <f t="shared" si="1"/>
        <v>8000</v>
      </c>
      <c r="D66"/>
    </row>
    <row r="67" spans="1:10">
      <c r="A67" s="92" t="s">
        <v>31</v>
      </c>
      <c r="B67" s="27" t="s">
        <v>12</v>
      </c>
      <c r="C67" s="66">
        <f t="shared" si="1"/>
        <v>8000</v>
      </c>
      <c r="D67"/>
    </row>
    <row r="68" spans="1:10">
      <c r="A68" s="92"/>
      <c r="B68" s="30" t="s">
        <v>13</v>
      </c>
      <c r="C68" s="66">
        <f t="shared" si="1"/>
        <v>8000</v>
      </c>
      <c r="D68"/>
    </row>
    <row r="69" spans="1:10">
      <c r="A69" s="52" t="s">
        <v>20</v>
      </c>
      <c r="B69" s="27" t="s">
        <v>12</v>
      </c>
      <c r="C69" s="66">
        <f>C80</f>
        <v>8000</v>
      </c>
      <c r="D69"/>
    </row>
    <row r="70" spans="1:10">
      <c r="A70" s="92"/>
      <c r="B70" s="30" t="s">
        <v>13</v>
      </c>
      <c r="C70" s="66">
        <f>C81</f>
        <v>8000</v>
      </c>
      <c r="D70"/>
    </row>
    <row r="71" spans="1:10">
      <c r="A71" s="93" t="s">
        <v>34</v>
      </c>
      <c r="B71" s="94"/>
      <c r="C71" s="95"/>
      <c r="D71"/>
      <c r="E71" s="96"/>
      <c r="F71" s="61"/>
      <c r="G71" s="61"/>
      <c r="H71" s="61"/>
      <c r="I71" s="61"/>
      <c r="J71" s="61"/>
    </row>
    <row r="72" spans="1:10">
      <c r="A72" s="97" t="s">
        <v>35</v>
      </c>
      <c r="B72" s="27" t="s">
        <v>12</v>
      </c>
      <c r="C72" s="98">
        <f t="shared" ref="C72:C83" si="2">C74</f>
        <v>8000</v>
      </c>
      <c r="D72"/>
      <c r="E72" s="99"/>
      <c r="F72" s="61"/>
      <c r="G72" s="61"/>
      <c r="H72" s="61"/>
      <c r="I72" s="61"/>
      <c r="J72" s="61"/>
    </row>
    <row r="73" spans="1:10">
      <c r="A73" s="54" t="s">
        <v>36</v>
      </c>
      <c r="B73" s="30" t="s">
        <v>13</v>
      </c>
      <c r="C73" s="98">
        <f t="shared" si="2"/>
        <v>8000</v>
      </c>
      <c r="D73"/>
      <c r="E73" s="61"/>
      <c r="F73" s="61"/>
      <c r="G73" s="61"/>
      <c r="H73" s="61"/>
      <c r="I73" s="61"/>
      <c r="J73" s="61"/>
    </row>
    <row r="74" spans="1:10">
      <c r="A74" s="90" t="s">
        <v>33</v>
      </c>
      <c r="B74" s="45" t="s">
        <v>12</v>
      </c>
      <c r="C74" s="66">
        <f t="shared" si="2"/>
        <v>8000</v>
      </c>
      <c r="D74"/>
      <c r="E74" s="61"/>
      <c r="F74" s="61"/>
      <c r="G74" s="61"/>
      <c r="H74" s="61"/>
      <c r="I74" s="61"/>
      <c r="J74" s="61"/>
    </row>
    <row r="75" spans="1:10">
      <c r="A75" s="29" t="s">
        <v>15</v>
      </c>
      <c r="B75" s="47" t="s">
        <v>13</v>
      </c>
      <c r="C75" s="66">
        <f t="shared" si="2"/>
        <v>8000</v>
      </c>
      <c r="D75"/>
      <c r="E75" s="61"/>
      <c r="F75" s="61"/>
      <c r="G75" s="61"/>
      <c r="H75" s="61"/>
      <c r="I75" s="61"/>
      <c r="J75" s="61"/>
    </row>
    <row r="76" spans="1:10">
      <c r="A76" s="44" t="s">
        <v>18</v>
      </c>
      <c r="B76" s="91" t="s">
        <v>12</v>
      </c>
      <c r="C76" s="66">
        <f t="shared" si="2"/>
        <v>8000</v>
      </c>
      <c r="D76"/>
    </row>
    <row r="77" spans="1:10">
      <c r="A77" s="42"/>
      <c r="B77" s="43" t="s">
        <v>13</v>
      </c>
      <c r="C77" s="66">
        <f t="shared" si="2"/>
        <v>8000</v>
      </c>
      <c r="D77"/>
    </row>
    <row r="78" spans="1:10">
      <c r="A78" s="92" t="s">
        <v>31</v>
      </c>
      <c r="B78" s="27" t="s">
        <v>12</v>
      </c>
      <c r="C78" s="66">
        <f t="shared" si="2"/>
        <v>8000</v>
      </c>
      <c r="D78"/>
    </row>
    <row r="79" spans="1:10">
      <c r="A79" s="92"/>
      <c r="B79" s="30" t="s">
        <v>13</v>
      </c>
      <c r="C79" s="66">
        <f t="shared" si="2"/>
        <v>8000</v>
      </c>
      <c r="D79"/>
    </row>
    <row r="80" spans="1:10">
      <c r="A80" s="52" t="s">
        <v>20</v>
      </c>
      <c r="B80" s="27" t="s">
        <v>12</v>
      </c>
      <c r="C80" s="66">
        <f t="shared" si="2"/>
        <v>8000</v>
      </c>
      <c r="D80"/>
    </row>
    <row r="81" spans="1:22">
      <c r="A81" s="92"/>
      <c r="B81" s="30" t="s">
        <v>13</v>
      </c>
      <c r="C81" s="66">
        <f t="shared" si="2"/>
        <v>8000</v>
      </c>
      <c r="D81"/>
    </row>
    <row r="82" spans="1:22" s="73" customFormat="1">
      <c r="A82" s="100" t="s">
        <v>37</v>
      </c>
      <c r="B82" s="101" t="s">
        <v>12</v>
      </c>
      <c r="C82" s="28">
        <f t="shared" si="2"/>
        <v>8000</v>
      </c>
    </row>
    <row r="83" spans="1:22" s="73" customFormat="1">
      <c r="A83" s="74"/>
      <c r="B83" s="102" t="s">
        <v>13</v>
      </c>
      <c r="C83" s="28">
        <f t="shared" si="2"/>
        <v>8000</v>
      </c>
    </row>
    <row r="84" spans="1:22" s="104" customFormat="1" ht="15.75" customHeight="1">
      <c r="A84" s="103" t="s">
        <v>38</v>
      </c>
      <c r="B84" s="70" t="s">
        <v>12</v>
      </c>
      <c r="C84" s="98">
        <v>8000</v>
      </c>
    </row>
    <row r="85" spans="1:22" s="106" customFormat="1">
      <c r="A85" s="105"/>
      <c r="B85" s="36" t="s">
        <v>13</v>
      </c>
      <c r="C85" s="98">
        <v>8000</v>
      </c>
    </row>
    <row r="86" spans="1:22" s="76" customFormat="1" ht="15.75" customHeight="1">
      <c r="A86" s="107" t="s">
        <v>39</v>
      </c>
      <c r="B86" s="107"/>
      <c r="C86" s="107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s="110" customFormat="1">
      <c r="A87" s="108" t="s">
        <v>35</v>
      </c>
      <c r="B87" s="109" t="s">
        <v>12</v>
      </c>
      <c r="C87" s="28"/>
    </row>
    <row r="88" spans="1:22" s="110" customFormat="1">
      <c r="A88" s="111" t="s">
        <v>36</v>
      </c>
      <c r="B88" s="30" t="s">
        <v>13</v>
      </c>
      <c r="C88" s="28">
        <f t="shared" ref="C88:C94" si="3">C90</f>
        <v>747</v>
      </c>
    </row>
    <row r="89" spans="1:22" s="110" customFormat="1">
      <c r="A89" s="112" t="s">
        <v>40</v>
      </c>
      <c r="B89" s="27" t="s">
        <v>12</v>
      </c>
      <c r="C89" s="46">
        <f t="shared" si="3"/>
        <v>747</v>
      </c>
    </row>
    <row r="90" spans="1:22" s="110" customFormat="1">
      <c r="A90" s="111" t="s">
        <v>36</v>
      </c>
      <c r="B90" s="30" t="s">
        <v>13</v>
      </c>
      <c r="C90" s="46">
        <f t="shared" si="3"/>
        <v>747</v>
      </c>
    </row>
    <row r="91" spans="1:22" s="34" customFormat="1">
      <c r="A91" s="31" t="s">
        <v>16</v>
      </c>
      <c r="B91" s="32" t="s">
        <v>12</v>
      </c>
      <c r="C91" s="33">
        <f t="shared" si="3"/>
        <v>747</v>
      </c>
    </row>
    <row r="92" spans="1:22" s="34" customFormat="1">
      <c r="A92" s="35"/>
      <c r="B92" s="36" t="s">
        <v>13</v>
      </c>
      <c r="C92" s="33">
        <f t="shared" si="3"/>
        <v>747</v>
      </c>
    </row>
    <row r="93" spans="1:22" s="106" customFormat="1" ht="25.5">
      <c r="A93" s="113" t="s">
        <v>41</v>
      </c>
      <c r="B93" s="32" t="s">
        <v>12</v>
      </c>
      <c r="C93" s="98">
        <f t="shared" si="3"/>
        <v>747</v>
      </c>
    </row>
    <row r="94" spans="1:22" s="106" customFormat="1">
      <c r="A94" s="105"/>
      <c r="B94" s="36" t="s">
        <v>13</v>
      </c>
      <c r="C94" s="98">
        <f t="shared" si="3"/>
        <v>747</v>
      </c>
    </row>
    <row r="95" spans="1:22" s="104" customFormat="1" ht="25.5">
      <c r="A95" s="114" t="s">
        <v>42</v>
      </c>
      <c r="B95" s="32" t="s">
        <v>12</v>
      </c>
      <c r="C95" s="98">
        <v>747</v>
      </c>
    </row>
    <row r="96" spans="1:22" s="106" customFormat="1" ht="14.25" customHeight="1">
      <c r="A96" s="105"/>
      <c r="B96" s="36" t="s">
        <v>13</v>
      </c>
      <c r="C96" s="98">
        <v>747</v>
      </c>
    </row>
    <row r="97" spans="1:12">
      <c r="A97" s="115" t="s">
        <v>43</v>
      </c>
      <c r="B97" s="116"/>
      <c r="C97" s="117"/>
      <c r="D97" s="118"/>
      <c r="E97" s="118"/>
      <c r="F97" s="118"/>
      <c r="G97" s="118"/>
      <c r="H97" s="118"/>
      <c r="I97" s="118"/>
    </row>
    <row r="98" spans="1:12" s="34" customFormat="1">
      <c r="A98" s="119" t="s">
        <v>35</v>
      </c>
      <c r="B98" s="86" t="s">
        <v>12</v>
      </c>
      <c r="C98" s="33">
        <f t="shared" ref="C98:C103" si="4">C100</f>
        <v>0</v>
      </c>
      <c r="D98" s="55"/>
      <c r="E98" s="55"/>
      <c r="F98" s="55"/>
      <c r="G98" s="55"/>
      <c r="H98" s="55"/>
      <c r="I98" s="55"/>
    </row>
    <row r="99" spans="1:12" s="34" customFormat="1">
      <c r="A99" s="120" t="s">
        <v>36</v>
      </c>
      <c r="B99" s="87" t="s">
        <v>13</v>
      </c>
      <c r="C99" s="33">
        <f t="shared" si="4"/>
        <v>0</v>
      </c>
      <c r="D99" s="55"/>
      <c r="E99" s="55"/>
      <c r="F99" s="55"/>
      <c r="G99" s="55"/>
      <c r="H99" s="55"/>
      <c r="I99" s="55"/>
    </row>
    <row r="100" spans="1:12" s="34" customFormat="1">
      <c r="A100" s="121" t="s">
        <v>30</v>
      </c>
      <c r="B100" s="122" t="s">
        <v>12</v>
      </c>
      <c r="C100" s="123">
        <f t="shared" si="4"/>
        <v>0</v>
      </c>
      <c r="D100" s="55"/>
      <c r="E100" s="55"/>
      <c r="F100" s="55"/>
      <c r="G100" s="55"/>
      <c r="H100" s="55"/>
      <c r="I100" s="55"/>
    </row>
    <row r="101" spans="1:12" s="34" customFormat="1">
      <c r="A101" s="124" t="s">
        <v>24</v>
      </c>
      <c r="B101" s="87" t="s">
        <v>13</v>
      </c>
      <c r="C101" s="123">
        <f t="shared" si="4"/>
        <v>0</v>
      </c>
    </row>
    <row r="102" spans="1:12" s="73" customFormat="1">
      <c r="A102" s="82" t="s">
        <v>18</v>
      </c>
      <c r="B102" s="83" t="s">
        <v>12</v>
      </c>
      <c r="C102" s="66">
        <f t="shared" si="4"/>
        <v>0</v>
      </c>
    </row>
    <row r="103" spans="1:12" s="73" customFormat="1">
      <c r="A103" s="84"/>
      <c r="B103" s="85" t="s">
        <v>13</v>
      </c>
      <c r="C103" s="66">
        <f t="shared" si="4"/>
        <v>0</v>
      </c>
    </row>
    <row r="104" spans="1:12" s="34" customFormat="1">
      <c r="A104" s="52" t="s">
        <v>31</v>
      </c>
      <c r="B104" s="86" t="s">
        <v>12</v>
      </c>
      <c r="C104" s="46">
        <f>C108</f>
        <v>0</v>
      </c>
    </row>
    <row r="105" spans="1:12" s="34" customFormat="1">
      <c r="A105" s="54"/>
      <c r="B105" s="87" t="s">
        <v>13</v>
      </c>
      <c r="C105" s="46">
        <f>C109</f>
        <v>0</v>
      </c>
    </row>
    <row r="106" spans="1:12" s="34" customFormat="1" ht="13.5" hidden="1" customHeight="1">
      <c r="A106" s="50" t="s">
        <v>20</v>
      </c>
      <c r="B106" s="51"/>
      <c r="C106" s="46"/>
    </row>
    <row r="107" spans="1:12" s="34" customFormat="1" ht="15.75" hidden="1" customHeight="1">
      <c r="A107" s="42"/>
      <c r="B107" s="51"/>
      <c r="C107" s="46"/>
    </row>
    <row r="108" spans="1:12" s="73" customFormat="1">
      <c r="A108" s="88" t="s">
        <v>32</v>
      </c>
      <c r="B108" s="32" t="s">
        <v>12</v>
      </c>
      <c r="C108" s="39">
        <f>C110+C112</f>
        <v>0</v>
      </c>
    </row>
    <row r="109" spans="1:12" s="73" customFormat="1">
      <c r="A109" s="89"/>
      <c r="B109" s="36" t="s">
        <v>13</v>
      </c>
      <c r="C109" s="39">
        <f>C111+C113</f>
        <v>0</v>
      </c>
    </row>
    <row r="110" spans="1:12" s="128" customFormat="1" ht="43.5" customHeight="1">
      <c r="A110" s="125" t="s">
        <v>44</v>
      </c>
      <c r="B110" s="126" t="s">
        <v>12</v>
      </c>
      <c r="C110" s="127">
        <v>55.55</v>
      </c>
      <c r="E110" s="129"/>
      <c r="F110" s="129"/>
      <c r="G110" s="129"/>
      <c r="H110" s="129"/>
      <c r="I110" s="129"/>
      <c r="J110" s="129"/>
      <c r="L110" s="130"/>
    </row>
    <row r="111" spans="1:12" s="132" customFormat="1" ht="18.75" customHeight="1">
      <c r="A111" s="131"/>
      <c r="B111" s="85" t="s">
        <v>13</v>
      </c>
      <c r="C111" s="127">
        <v>55.55</v>
      </c>
      <c r="E111" s="133"/>
      <c r="F111" s="133"/>
      <c r="G111" s="133"/>
      <c r="H111" s="133"/>
      <c r="I111" s="133"/>
      <c r="J111" s="133"/>
    </row>
    <row r="112" spans="1:12" s="132" customFormat="1" ht="30">
      <c r="A112" s="134" t="s">
        <v>45</v>
      </c>
      <c r="B112" s="126" t="s">
        <v>12</v>
      </c>
      <c r="C112" s="66">
        <v>-55.55</v>
      </c>
      <c r="E112" s="133"/>
      <c r="F112" s="133"/>
      <c r="G112" s="133"/>
      <c r="H112" s="133"/>
      <c r="I112" s="133"/>
      <c r="J112" s="133"/>
    </row>
    <row r="113" spans="1:13" s="106" customFormat="1">
      <c r="A113" s="135"/>
      <c r="B113" s="36" t="s">
        <v>13</v>
      </c>
      <c r="C113" s="66">
        <v>-55.55</v>
      </c>
      <c r="E113" s="136"/>
      <c r="F113" s="136"/>
      <c r="G113" s="136"/>
      <c r="H113" s="136"/>
      <c r="I113" s="136"/>
      <c r="J113" s="136"/>
    </row>
    <row r="114" spans="1:13">
      <c r="A114" s="115" t="s">
        <v>46</v>
      </c>
      <c r="B114" s="116"/>
      <c r="C114" s="117"/>
      <c r="D114" s="137"/>
      <c r="E114" s="137"/>
      <c r="F114" s="137"/>
      <c r="G114" s="137"/>
      <c r="H114" s="137"/>
      <c r="I114" s="137"/>
      <c r="J114" s="55"/>
      <c r="K114" s="55"/>
      <c r="L114" s="61"/>
      <c r="M114" s="61"/>
    </row>
    <row r="115" spans="1:13">
      <c r="A115" s="138" t="s">
        <v>35</v>
      </c>
      <c r="B115" s="139"/>
      <c r="C115" s="140"/>
      <c r="D115" s="141"/>
      <c r="E115" s="141"/>
      <c r="F115" s="141"/>
      <c r="G115" s="141"/>
      <c r="H115" s="141"/>
      <c r="I115" s="142"/>
      <c r="J115" s="55"/>
      <c r="K115" s="61"/>
      <c r="L115" s="61"/>
      <c r="M115" s="61"/>
    </row>
    <row r="116" spans="1:13">
      <c r="A116" s="143" t="s">
        <v>47</v>
      </c>
      <c r="B116" s="32" t="s">
        <v>12</v>
      </c>
      <c r="C116" s="98">
        <f t="shared" ref="C116:C123" si="5">C118</f>
        <v>10386.780000000001</v>
      </c>
      <c r="D116" s="144"/>
      <c r="E116" s="144"/>
      <c r="F116" s="144"/>
      <c r="G116" s="144"/>
      <c r="H116" s="144"/>
      <c r="I116" s="145"/>
      <c r="J116" s="61"/>
      <c r="K116" s="61"/>
      <c r="L116" s="61"/>
      <c r="M116" s="61"/>
    </row>
    <row r="117" spans="1:13">
      <c r="A117" s="143"/>
      <c r="B117" s="32" t="s">
        <v>13</v>
      </c>
      <c r="C117" s="98">
        <f t="shared" si="5"/>
        <v>10386.780000000001</v>
      </c>
      <c r="D117" s="144"/>
      <c r="E117" s="144"/>
      <c r="F117" s="144"/>
      <c r="G117" s="144"/>
      <c r="H117" s="144"/>
      <c r="I117" s="145"/>
      <c r="J117" s="61"/>
      <c r="K117" s="61"/>
      <c r="L117" s="61"/>
      <c r="M117" s="61"/>
    </row>
    <row r="118" spans="1:13">
      <c r="A118" s="90" t="s">
        <v>33</v>
      </c>
      <c r="B118" s="45" t="s">
        <v>12</v>
      </c>
      <c r="C118" s="66">
        <f t="shared" si="5"/>
        <v>10386.780000000001</v>
      </c>
      <c r="D118"/>
      <c r="E118" s="61"/>
      <c r="F118" s="61"/>
      <c r="G118" s="61"/>
      <c r="H118" s="61"/>
      <c r="I118" s="61"/>
      <c r="J118" s="61"/>
    </row>
    <row r="119" spans="1:13">
      <c r="A119" s="29" t="s">
        <v>15</v>
      </c>
      <c r="B119" s="47" t="s">
        <v>13</v>
      </c>
      <c r="C119" s="66">
        <f t="shared" si="5"/>
        <v>10386.780000000001</v>
      </c>
      <c r="D119"/>
      <c r="E119" s="61"/>
      <c r="F119" s="61"/>
      <c r="G119" s="61"/>
      <c r="H119" s="61"/>
      <c r="I119" s="61"/>
      <c r="J119" s="61"/>
    </row>
    <row r="120" spans="1:13">
      <c r="A120" s="44" t="s">
        <v>18</v>
      </c>
      <c r="B120" s="91" t="s">
        <v>12</v>
      </c>
      <c r="C120" s="66">
        <f t="shared" si="5"/>
        <v>10386.780000000001</v>
      </c>
      <c r="D120"/>
    </row>
    <row r="121" spans="1:13">
      <c r="A121" s="42"/>
      <c r="B121" s="43" t="s">
        <v>13</v>
      </c>
      <c r="C121" s="66">
        <f t="shared" si="5"/>
        <v>10386.780000000001</v>
      </c>
      <c r="D121"/>
    </row>
    <row r="122" spans="1:13">
      <c r="A122" s="92" t="s">
        <v>31</v>
      </c>
      <c r="B122" s="27" t="s">
        <v>12</v>
      </c>
      <c r="C122" s="66">
        <f t="shared" si="5"/>
        <v>10386.780000000001</v>
      </c>
      <c r="D122"/>
    </row>
    <row r="123" spans="1:13">
      <c r="A123" s="92"/>
      <c r="B123" s="30" t="s">
        <v>13</v>
      </c>
      <c r="C123" s="66">
        <f t="shared" si="5"/>
        <v>10386.780000000001</v>
      </c>
      <c r="D123"/>
    </row>
    <row r="124" spans="1:13">
      <c r="A124" s="52" t="s">
        <v>20</v>
      </c>
      <c r="B124" s="27" t="s">
        <v>12</v>
      </c>
      <c r="C124" s="66">
        <f>C135</f>
        <v>10386.780000000001</v>
      </c>
      <c r="D124"/>
    </row>
    <row r="125" spans="1:13">
      <c r="A125" s="92"/>
      <c r="B125" s="30" t="s">
        <v>13</v>
      </c>
      <c r="C125" s="66">
        <f>C136</f>
        <v>10386.780000000001</v>
      </c>
      <c r="D125"/>
    </row>
    <row r="126" spans="1:13" s="41" customFormat="1">
      <c r="A126" s="107" t="s">
        <v>48</v>
      </c>
      <c r="B126" s="107"/>
      <c r="C126" s="107"/>
    </row>
    <row r="127" spans="1:13" s="41" customFormat="1">
      <c r="A127" s="52" t="s">
        <v>35</v>
      </c>
      <c r="B127" s="27" t="s">
        <v>12</v>
      </c>
      <c r="C127" s="39">
        <f t="shared" ref="C127:C138" si="6">C129</f>
        <v>10386.780000000001</v>
      </c>
      <c r="E127" s="106"/>
    </row>
    <row r="128" spans="1:13" s="41" customFormat="1">
      <c r="A128" s="54" t="s">
        <v>36</v>
      </c>
      <c r="B128" s="30" t="s">
        <v>13</v>
      </c>
      <c r="C128" s="39">
        <f t="shared" si="6"/>
        <v>10386.780000000001</v>
      </c>
      <c r="E128" s="106"/>
    </row>
    <row r="129" spans="1:5" s="41" customFormat="1">
      <c r="A129" s="26" t="s">
        <v>23</v>
      </c>
      <c r="B129" s="38" t="s">
        <v>12</v>
      </c>
      <c r="C129" s="28">
        <f t="shared" si="6"/>
        <v>10386.780000000001</v>
      </c>
      <c r="E129" s="106"/>
    </row>
    <row r="130" spans="1:5" s="41" customFormat="1">
      <c r="A130" s="29" t="s">
        <v>15</v>
      </c>
      <c r="B130" s="43" t="s">
        <v>13</v>
      </c>
      <c r="C130" s="28">
        <f t="shared" si="6"/>
        <v>10386.780000000001</v>
      </c>
    </row>
    <row r="131" spans="1:5" s="96" customFormat="1">
      <c r="A131" s="44" t="s">
        <v>18</v>
      </c>
      <c r="B131" s="91" t="s">
        <v>12</v>
      </c>
      <c r="C131" s="98">
        <f t="shared" si="6"/>
        <v>10386.780000000001</v>
      </c>
    </row>
    <row r="132" spans="1:5" s="96" customFormat="1">
      <c r="A132" s="42"/>
      <c r="B132" s="43" t="s">
        <v>13</v>
      </c>
      <c r="C132" s="98">
        <f t="shared" si="6"/>
        <v>10386.780000000001</v>
      </c>
    </row>
    <row r="133" spans="1:5" s="96" customFormat="1">
      <c r="A133" s="44" t="s">
        <v>25</v>
      </c>
      <c r="B133" s="91" t="s">
        <v>12</v>
      </c>
      <c r="C133" s="98">
        <f t="shared" si="6"/>
        <v>10386.780000000001</v>
      </c>
    </row>
    <row r="134" spans="1:5" s="96" customFormat="1">
      <c r="A134" s="42"/>
      <c r="B134" s="43" t="s">
        <v>13</v>
      </c>
      <c r="C134" s="98">
        <f t="shared" si="6"/>
        <v>10386.780000000001</v>
      </c>
    </row>
    <row r="135" spans="1:5" s="147" customFormat="1">
      <c r="A135" s="44" t="s">
        <v>32</v>
      </c>
      <c r="B135" s="146" t="s">
        <v>12</v>
      </c>
      <c r="C135" s="123">
        <f t="shared" si="6"/>
        <v>10386.780000000001</v>
      </c>
    </row>
    <row r="136" spans="1:5" s="147" customFormat="1">
      <c r="A136" s="148"/>
      <c r="B136" s="149" t="s">
        <v>13</v>
      </c>
      <c r="C136" s="123">
        <f t="shared" si="6"/>
        <v>10386.780000000001</v>
      </c>
    </row>
    <row r="137" spans="1:5" s="73" customFormat="1" ht="14.25">
      <c r="A137" s="150" t="s">
        <v>49</v>
      </c>
      <c r="B137" s="101" t="s">
        <v>12</v>
      </c>
      <c r="C137" s="28">
        <f t="shared" si="6"/>
        <v>10386.780000000001</v>
      </c>
    </row>
    <row r="138" spans="1:5" s="73" customFormat="1">
      <c r="A138" s="74"/>
      <c r="B138" s="102" t="s">
        <v>13</v>
      </c>
      <c r="C138" s="28">
        <f t="shared" si="6"/>
        <v>10386.780000000001</v>
      </c>
    </row>
    <row r="139" spans="1:5" s="154" customFormat="1">
      <c r="A139" s="151" t="s">
        <v>50</v>
      </c>
      <c r="B139" s="152" t="s">
        <v>12</v>
      </c>
      <c r="C139" s="153">
        <v>10386.780000000001</v>
      </c>
    </row>
    <row r="140" spans="1:5" s="158" customFormat="1">
      <c r="A140" s="155"/>
      <c r="B140" s="156" t="s">
        <v>13</v>
      </c>
      <c r="C140" s="157">
        <v>10386.780000000001</v>
      </c>
    </row>
    <row r="141" spans="1:5">
      <c r="A141" s="159" t="s">
        <v>51</v>
      </c>
      <c r="B141" s="160"/>
      <c r="C141" s="161"/>
    </row>
    <row r="142" spans="1:5" ht="15">
      <c r="A142" s="162" t="s">
        <v>11</v>
      </c>
      <c r="B142" s="101" t="s">
        <v>12</v>
      </c>
      <c r="C142" s="123">
        <f>C144+C156</f>
        <v>8376.9</v>
      </c>
    </row>
    <row r="143" spans="1:5">
      <c r="A143" s="74"/>
      <c r="B143" s="102" t="s">
        <v>13</v>
      </c>
      <c r="C143" s="123">
        <f>C145+C157</f>
        <v>8376.9</v>
      </c>
    </row>
    <row r="144" spans="1:5">
      <c r="A144" s="26" t="s">
        <v>14</v>
      </c>
      <c r="B144" s="27" t="s">
        <v>12</v>
      </c>
      <c r="C144" s="39">
        <f>C146+C148</f>
        <v>297.5</v>
      </c>
    </row>
    <row r="145" spans="1:11">
      <c r="A145" s="29" t="s">
        <v>15</v>
      </c>
      <c r="B145" s="30" t="s">
        <v>13</v>
      </c>
      <c r="C145" s="39">
        <f>C147+C149</f>
        <v>297.5</v>
      </c>
    </row>
    <row r="146" spans="1:11" s="41" customFormat="1" ht="25.5">
      <c r="A146" s="37" t="s">
        <v>17</v>
      </c>
      <c r="B146" s="38" t="s">
        <v>12</v>
      </c>
      <c r="C146" s="39">
        <f>C174</f>
        <v>60</v>
      </c>
      <c r="D146" s="40"/>
      <c r="E146" s="40"/>
      <c r="F146" s="40"/>
      <c r="G146" s="40"/>
      <c r="H146" s="40"/>
      <c r="I146" s="40"/>
    </row>
    <row r="147" spans="1:11" s="41" customFormat="1">
      <c r="A147" s="42"/>
      <c r="B147" s="43" t="s">
        <v>13</v>
      </c>
      <c r="C147" s="39">
        <f>C175</f>
        <v>60</v>
      </c>
      <c r="D147" s="40"/>
      <c r="E147" s="40"/>
      <c r="F147" s="40"/>
      <c r="G147" s="40"/>
      <c r="H147" s="40"/>
      <c r="I147" s="40"/>
    </row>
    <row r="148" spans="1:11" s="3" customFormat="1">
      <c r="A148" s="44" t="s">
        <v>18</v>
      </c>
      <c r="B148" s="64" t="s">
        <v>12</v>
      </c>
      <c r="C148" s="46">
        <f>C150</f>
        <v>237.5</v>
      </c>
    </row>
    <row r="149" spans="1:11" s="3" customFormat="1">
      <c r="A149" s="42"/>
      <c r="B149" s="47" t="s">
        <v>13</v>
      </c>
      <c r="C149" s="46">
        <f>C151</f>
        <v>237.5</v>
      </c>
    </row>
    <row r="150" spans="1:11">
      <c r="A150" s="65" t="s">
        <v>25</v>
      </c>
      <c r="B150" s="27" t="s">
        <v>12</v>
      </c>
      <c r="C150" s="46">
        <f>C154+C152</f>
        <v>237.5</v>
      </c>
    </row>
    <row r="151" spans="1:11">
      <c r="A151" s="29"/>
      <c r="B151" s="30" t="s">
        <v>13</v>
      </c>
      <c r="C151" s="46">
        <f>C155+C153</f>
        <v>237.5</v>
      </c>
    </row>
    <row r="152" spans="1:11">
      <c r="A152" s="56" t="s">
        <v>21</v>
      </c>
      <c r="B152" s="45" t="s">
        <v>12</v>
      </c>
      <c r="C152" s="57">
        <f>C180</f>
        <v>10.5</v>
      </c>
    </row>
    <row r="153" spans="1:11">
      <c r="A153" s="29"/>
      <c r="B153" s="47" t="s">
        <v>13</v>
      </c>
      <c r="C153" s="57">
        <f>C181</f>
        <v>10.5</v>
      </c>
    </row>
    <row r="154" spans="1:11" s="34" customFormat="1" ht="15" customHeight="1">
      <c r="A154" s="163" t="s">
        <v>52</v>
      </c>
      <c r="B154" s="38" t="s">
        <v>12</v>
      </c>
      <c r="C154" s="39">
        <f>C322</f>
        <v>227</v>
      </c>
    </row>
    <row r="155" spans="1:11" s="34" customFormat="1" ht="15" customHeight="1">
      <c r="A155" s="164"/>
      <c r="B155" s="43" t="s">
        <v>13</v>
      </c>
      <c r="C155" s="39">
        <f>C323</f>
        <v>227</v>
      </c>
    </row>
    <row r="156" spans="1:11">
      <c r="A156" s="26" t="s">
        <v>23</v>
      </c>
      <c r="B156" s="58" t="s">
        <v>12</v>
      </c>
      <c r="C156" s="28">
        <f>C158</f>
        <v>8079.4</v>
      </c>
      <c r="D156" s="59"/>
      <c r="E156" s="60"/>
      <c r="F156" s="60"/>
      <c r="G156" s="60"/>
      <c r="H156" s="60"/>
      <c r="I156" s="60"/>
      <c r="J156" s="61"/>
      <c r="K156" s="61"/>
    </row>
    <row r="157" spans="1:11">
      <c r="A157" s="62" t="s">
        <v>24</v>
      </c>
      <c r="B157" s="63" t="s">
        <v>13</v>
      </c>
      <c r="C157" s="28">
        <f>C159</f>
        <v>8079.4</v>
      </c>
      <c r="D157" s="59"/>
      <c r="E157" s="60"/>
      <c r="F157" s="60"/>
      <c r="G157" s="60"/>
      <c r="H157" s="60"/>
      <c r="I157" s="60"/>
      <c r="J157" s="61"/>
      <c r="K157" s="61"/>
    </row>
    <row r="158" spans="1:11">
      <c r="A158" s="44" t="s">
        <v>18</v>
      </c>
      <c r="B158" s="91" t="s">
        <v>12</v>
      </c>
      <c r="C158" s="39">
        <f>C160+C166</f>
        <v>8079.4</v>
      </c>
      <c r="D158" s="59"/>
      <c r="E158" s="60"/>
      <c r="F158" s="60"/>
      <c r="G158" s="60"/>
      <c r="H158" s="60"/>
      <c r="I158" s="60"/>
      <c r="J158" s="61"/>
      <c r="K158" s="61"/>
    </row>
    <row r="159" spans="1:11">
      <c r="A159" s="42"/>
      <c r="B159" s="43" t="s">
        <v>13</v>
      </c>
      <c r="C159" s="39">
        <f>C161+C167</f>
        <v>8079.4</v>
      </c>
      <c r="D159" s="59"/>
      <c r="E159" s="60"/>
      <c r="F159" s="60"/>
      <c r="G159" s="60"/>
      <c r="H159" s="60"/>
      <c r="I159" s="60"/>
      <c r="J159" s="61"/>
      <c r="K159" s="61"/>
    </row>
    <row r="160" spans="1:11">
      <c r="A160" s="65" t="s">
        <v>25</v>
      </c>
      <c r="B160" s="27" t="s">
        <v>12</v>
      </c>
      <c r="C160" s="39">
        <f>C162+C164</f>
        <v>8142.4</v>
      </c>
    </row>
    <row r="161" spans="1:11">
      <c r="A161" s="29"/>
      <c r="B161" s="30" t="s">
        <v>13</v>
      </c>
      <c r="C161" s="39">
        <f>C163+C165</f>
        <v>8142.4</v>
      </c>
    </row>
    <row r="162" spans="1:11">
      <c r="A162" s="67" t="s">
        <v>26</v>
      </c>
      <c r="B162" s="91" t="s">
        <v>12</v>
      </c>
      <c r="C162" s="39">
        <f>C188</f>
        <v>7668</v>
      </c>
    </row>
    <row r="163" spans="1:11">
      <c r="A163" s="62"/>
      <c r="B163" s="43" t="s">
        <v>13</v>
      </c>
      <c r="C163" s="39">
        <f>C189</f>
        <v>7668</v>
      </c>
    </row>
    <row r="164" spans="1:11" s="3" customFormat="1">
      <c r="A164" s="56" t="s">
        <v>22</v>
      </c>
      <c r="B164" s="27" t="s">
        <v>12</v>
      </c>
      <c r="C164" s="39">
        <f>C190+C292+C328</f>
        <v>474.4</v>
      </c>
    </row>
    <row r="165" spans="1:11" s="3" customFormat="1">
      <c r="A165" s="29"/>
      <c r="B165" s="30" t="s">
        <v>13</v>
      </c>
      <c r="C165" s="39">
        <f>C191+C293+C329</f>
        <v>474.4</v>
      </c>
    </row>
    <row r="166" spans="1:11" s="73" customFormat="1">
      <c r="A166" s="69" t="s">
        <v>27</v>
      </c>
      <c r="B166" s="70" t="s">
        <v>12</v>
      </c>
      <c r="C166" s="39">
        <f>C330</f>
        <v>-63</v>
      </c>
      <c r="D166" s="71"/>
      <c r="E166" s="71"/>
      <c r="F166" s="71"/>
      <c r="G166" s="71"/>
      <c r="H166" s="71"/>
      <c r="I166" s="71"/>
      <c r="J166" s="72"/>
    </row>
    <row r="167" spans="1:11" s="73" customFormat="1">
      <c r="A167" s="74"/>
      <c r="B167" s="36" t="s">
        <v>13</v>
      </c>
      <c r="C167" s="39">
        <f>C331</f>
        <v>-63</v>
      </c>
      <c r="D167" s="71"/>
      <c r="E167" s="71"/>
      <c r="F167" s="71"/>
      <c r="G167" s="71"/>
      <c r="H167" s="71"/>
      <c r="I167" s="71"/>
      <c r="J167" s="72"/>
    </row>
    <row r="168" spans="1:11">
      <c r="A168" s="165" t="s">
        <v>53</v>
      </c>
      <c r="B168" s="166"/>
      <c r="C168" s="167"/>
      <c r="D168" s="168"/>
      <c r="E168" s="168"/>
      <c r="F168" s="168"/>
      <c r="G168" s="168"/>
      <c r="H168" s="168"/>
      <c r="I168" s="168"/>
      <c r="J168" s="61"/>
      <c r="K168" s="96"/>
    </row>
    <row r="169" spans="1:11">
      <c r="A169" s="169" t="s">
        <v>35</v>
      </c>
      <c r="B169" s="170"/>
      <c r="C169" s="39"/>
      <c r="D169" s="168"/>
      <c r="E169" s="168"/>
      <c r="F169" s="168"/>
      <c r="G169" s="168"/>
      <c r="H169" s="168"/>
      <c r="I169" s="171"/>
    </row>
    <row r="170" spans="1:11">
      <c r="A170" s="172" t="s">
        <v>47</v>
      </c>
      <c r="B170" s="38" t="s">
        <v>12</v>
      </c>
      <c r="C170" s="39">
        <f>C172+C182</f>
        <v>7746.9</v>
      </c>
      <c r="D170" s="59"/>
      <c r="E170" s="59"/>
      <c r="F170" s="59"/>
      <c r="G170" s="59"/>
      <c r="H170" s="59"/>
      <c r="I170" s="59"/>
      <c r="J170" s="61"/>
      <c r="K170" s="61"/>
    </row>
    <row r="171" spans="1:11">
      <c r="A171" s="62"/>
      <c r="B171" s="43" t="s">
        <v>13</v>
      </c>
      <c r="C171" s="39">
        <f>C173+C183</f>
        <v>7746.9</v>
      </c>
      <c r="D171" s="59"/>
      <c r="E171" s="59"/>
      <c r="F171" s="59"/>
      <c r="G171" s="59"/>
      <c r="H171" s="59"/>
      <c r="I171" s="59"/>
      <c r="J171" s="61"/>
      <c r="K171" s="61"/>
    </row>
    <row r="172" spans="1:11" s="3" customFormat="1">
      <c r="A172" s="173" t="s">
        <v>40</v>
      </c>
      <c r="B172" s="27" t="s">
        <v>12</v>
      </c>
      <c r="C172" s="28">
        <f>C174+C176</f>
        <v>70.5</v>
      </c>
      <c r="D172" s="55"/>
      <c r="E172" s="55"/>
      <c r="F172" s="55"/>
      <c r="G172" s="55"/>
      <c r="H172" s="55"/>
      <c r="I172" s="55"/>
    </row>
    <row r="173" spans="1:11" s="3" customFormat="1">
      <c r="A173" s="54" t="s">
        <v>54</v>
      </c>
      <c r="B173" s="30" t="s">
        <v>13</v>
      </c>
      <c r="C173" s="28">
        <f>C175+C177</f>
        <v>70.5</v>
      </c>
      <c r="D173" s="55"/>
      <c r="E173" s="55"/>
      <c r="F173" s="55"/>
      <c r="G173" s="55"/>
      <c r="H173" s="55"/>
      <c r="I173" s="55"/>
    </row>
    <row r="174" spans="1:11" s="41" customFormat="1" ht="25.5">
      <c r="A174" s="37" t="s">
        <v>17</v>
      </c>
      <c r="B174" s="38" t="s">
        <v>12</v>
      </c>
      <c r="C174" s="39">
        <f>C197</f>
        <v>60</v>
      </c>
      <c r="D174" s="40"/>
      <c r="E174" s="40"/>
      <c r="F174" s="40"/>
      <c r="G174" s="40"/>
      <c r="H174" s="40"/>
      <c r="I174" s="40"/>
    </row>
    <row r="175" spans="1:11" s="41" customFormat="1">
      <c r="A175" s="42"/>
      <c r="B175" s="43" t="s">
        <v>13</v>
      </c>
      <c r="C175" s="39">
        <f>C198</f>
        <v>60</v>
      </c>
      <c r="D175" s="40"/>
      <c r="E175" s="40"/>
      <c r="F175" s="40"/>
      <c r="G175" s="40"/>
      <c r="H175" s="40"/>
      <c r="I175" s="40"/>
    </row>
    <row r="176" spans="1:11">
      <c r="A176" s="44" t="s">
        <v>18</v>
      </c>
      <c r="B176" s="64" t="s">
        <v>12</v>
      </c>
      <c r="C176" s="46">
        <f>C178</f>
        <v>10.5</v>
      </c>
      <c r="D176" s="59"/>
      <c r="E176" s="60"/>
      <c r="F176" s="60"/>
      <c r="G176" s="60"/>
      <c r="H176" s="60"/>
      <c r="I176" s="60"/>
      <c r="J176" s="61"/>
      <c r="K176" s="61"/>
    </row>
    <row r="177" spans="1:11">
      <c r="A177" s="42"/>
      <c r="B177" s="47" t="s">
        <v>13</v>
      </c>
      <c r="C177" s="46">
        <f>C179</f>
        <v>10.5</v>
      </c>
      <c r="D177" s="59"/>
      <c r="E177" s="60"/>
      <c r="F177" s="60"/>
      <c r="G177" s="60"/>
      <c r="H177" s="60"/>
      <c r="I177" s="60"/>
      <c r="J177" s="61"/>
      <c r="K177" s="61"/>
    </row>
    <row r="178" spans="1:11">
      <c r="A178" s="65" t="s">
        <v>25</v>
      </c>
      <c r="B178" s="27" t="s">
        <v>12</v>
      </c>
      <c r="C178" s="46">
        <f>C180</f>
        <v>10.5</v>
      </c>
    </row>
    <row r="179" spans="1:11">
      <c r="A179" s="29"/>
      <c r="B179" s="30" t="s">
        <v>13</v>
      </c>
      <c r="C179" s="46">
        <f>C181</f>
        <v>10.5</v>
      </c>
    </row>
    <row r="180" spans="1:11">
      <c r="A180" s="56" t="s">
        <v>21</v>
      </c>
      <c r="B180" s="45" t="s">
        <v>12</v>
      </c>
      <c r="C180" s="57">
        <f>C274</f>
        <v>10.5</v>
      </c>
    </row>
    <row r="181" spans="1:11">
      <c r="A181" s="29"/>
      <c r="B181" s="47" t="s">
        <v>13</v>
      </c>
      <c r="C181" s="57">
        <f>C275</f>
        <v>10.5</v>
      </c>
    </row>
    <row r="182" spans="1:11">
      <c r="A182" s="26" t="s">
        <v>23</v>
      </c>
      <c r="B182" s="58" t="s">
        <v>12</v>
      </c>
      <c r="C182" s="28">
        <f>C184</f>
        <v>7676.4</v>
      </c>
      <c r="D182" s="59"/>
      <c r="E182" s="60"/>
      <c r="F182" s="60"/>
      <c r="G182" s="60"/>
      <c r="H182" s="60"/>
      <c r="I182" s="60"/>
      <c r="J182" s="61"/>
      <c r="K182" s="61"/>
    </row>
    <row r="183" spans="1:11">
      <c r="A183" s="62" t="s">
        <v>24</v>
      </c>
      <c r="B183" s="63" t="s">
        <v>13</v>
      </c>
      <c r="C183" s="28">
        <f>C185</f>
        <v>7676.4</v>
      </c>
      <c r="D183" s="59"/>
      <c r="E183" s="60"/>
      <c r="F183" s="60"/>
      <c r="G183" s="60"/>
      <c r="H183" s="60"/>
      <c r="I183" s="60"/>
      <c r="J183" s="61"/>
      <c r="K183" s="61"/>
    </row>
    <row r="184" spans="1:11">
      <c r="A184" s="44" t="s">
        <v>18</v>
      </c>
      <c r="B184" s="91" t="s">
        <v>12</v>
      </c>
      <c r="C184" s="28">
        <f>C186</f>
        <v>7676.4</v>
      </c>
      <c r="D184" s="59"/>
      <c r="E184" s="59"/>
      <c r="F184" s="59"/>
      <c r="G184" s="59"/>
      <c r="H184" s="59"/>
      <c r="I184" s="59"/>
      <c r="J184" s="61"/>
      <c r="K184" s="61"/>
    </row>
    <row r="185" spans="1:11">
      <c r="A185" s="42"/>
      <c r="B185" s="43" t="s">
        <v>13</v>
      </c>
      <c r="C185" s="28">
        <f>C187</f>
        <v>7676.4</v>
      </c>
      <c r="D185" s="59"/>
      <c r="E185" s="59"/>
      <c r="F185" s="59"/>
      <c r="G185" s="59"/>
      <c r="H185" s="59"/>
      <c r="I185" s="59"/>
      <c r="J185" s="61"/>
      <c r="K185" s="61"/>
    </row>
    <row r="186" spans="1:11">
      <c r="A186" s="65" t="s">
        <v>25</v>
      </c>
      <c r="B186" s="27" t="s">
        <v>12</v>
      </c>
      <c r="C186" s="39">
        <f>C188+C190</f>
        <v>7676.4</v>
      </c>
    </row>
    <row r="187" spans="1:11">
      <c r="A187" s="29"/>
      <c r="B187" s="30" t="s">
        <v>13</v>
      </c>
      <c r="C187" s="39">
        <f>C189+C191</f>
        <v>7676.4</v>
      </c>
    </row>
    <row r="188" spans="1:11">
      <c r="A188" s="67" t="s">
        <v>26</v>
      </c>
      <c r="B188" s="91" t="s">
        <v>12</v>
      </c>
      <c r="C188" s="39">
        <f>C210+C229</f>
        <v>7668</v>
      </c>
    </row>
    <row r="189" spans="1:11">
      <c r="A189" s="62"/>
      <c r="B189" s="43" t="s">
        <v>13</v>
      </c>
      <c r="C189" s="39">
        <f>C211+C230</f>
        <v>7668</v>
      </c>
    </row>
    <row r="190" spans="1:11" s="147" customFormat="1">
      <c r="A190" s="44" t="s">
        <v>52</v>
      </c>
      <c r="B190" s="91" t="s">
        <v>12</v>
      </c>
      <c r="C190" s="98">
        <f>C255</f>
        <v>8.4</v>
      </c>
    </row>
    <row r="191" spans="1:11" s="147" customFormat="1">
      <c r="A191" s="148"/>
      <c r="B191" s="43" t="s">
        <v>13</v>
      </c>
      <c r="C191" s="98">
        <f>C256</f>
        <v>8.4</v>
      </c>
    </row>
    <row r="192" spans="1:11" s="3" customFormat="1">
      <c r="A192" s="174" t="s">
        <v>55</v>
      </c>
      <c r="B192" s="175"/>
      <c r="C192" s="176"/>
      <c r="D192" s="177"/>
      <c r="E192" s="178"/>
      <c r="F192" s="177"/>
      <c r="G192" s="177"/>
      <c r="H192" s="177"/>
      <c r="I192" s="177"/>
    </row>
    <row r="193" spans="1:11" s="3" customFormat="1">
      <c r="A193" s="179" t="s">
        <v>35</v>
      </c>
      <c r="B193" s="38" t="s">
        <v>12</v>
      </c>
      <c r="C193" s="39">
        <f t="shared" ref="C193:C198" si="7">C195</f>
        <v>60</v>
      </c>
      <c r="D193" s="180"/>
      <c r="E193" s="180"/>
      <c r="F193" s="180"/>
      <c r="G193" s="180"/>
      <c r="H193" s="180"/>
      <c r="I193" s="180"/>
    </row>
    <row r="194" spans="1:11" s="3" customFormat="1">
      <c r="A194" s="54" t="s">
        <v>56</v>
      </c>
      <c r="B194" s="30" t="s">
        <v>13</v>
      </c>
      <c r="C194" s="39">
        <f t="shared" si="7"/>
        <v>60</v>
      </c>
      <c r="D194" s="55"/>
      <c r="E194" s="55"/>
      <c r="F194" s="55"/>
      <c r="G194" s="55"/>
      <c r="H194" s="55"/>
      <c r="I194" s="55"/>
    </row>
    <row r="195" spans="1:11" s="3" customFormat="1">
      <c r="A195" s="173" t="s">
        <v>40</v>
      </c>
      <c r="B195" s="27" t="s">
        <v>12</v>
      </c>
      <c r="C195" s="28">
        <f t="shared" si="7"/>
        <v>60</v>
      </c>
      <c r="D195" s="55"/>
      <c r="E195" s="55"/>
      <c r="F195" s="55"/>
      <c r="G195" s="55"/>
      <c r="H195" s="55"/>
      <c r="I195" s="55"/>
    </row>
    <row r="196" spans="1:11" s="3" customFormat="1">
      <c r="A196" s="54" t="s">
        <v>54</v>
      </c>
      <c r="B196" s="30" t="s">
        <v>13</v>
      </c>
      <c r="C196" s="28">
        <f t="shared" si="7"/>
        <v>60</v>
      </c>
      <c r="D196" s="55"/>
      <c r="E196" s="55"/>
      <c r="F196" s="55"/>
      <c r="G196" s="55"/>
      <c r="H196" s="55"/>
      <c r="I196" s="55"/>
    </row>
    <row r="197" spans="1:11" s="41" customFormat="1" ht="25.5">
      <c r="A197" s="37" t="s">
        <v>17</v>
      </c>
      <c r="B197" s="38" t="s">
        <v>12</v>
      </c>
      <c r="C197" s="39">
        <f t="shared" si="7"/>
        <v>60</v>
      </c>
      <c r="D197" s="40"/>
      <c r="E197" s="40"/>
      <c r="F197" s="40"/>
      <c r="G197" s="40"/>
      <c r="H197" s="40"/>
      <c r="I197" s="40"/>
    </row>
    <row r="198" spans="1:11" s="41" customFormat="1" ht="19.5" customHeight="1">
      <c r="A198" s="42"/>
      <c r="B198" s="43" t="s">
        <v>13</v>
      </c>
      <c r="C198" s="39">
        <f t="shared" si="7"/>
        <v>60</v>
      </c>
      <c r="D198" s="40"/>
      <c r="E198" s="40"/>
      <c r="F198" s="40"/>
      <c r="G198" s="40"/>
      <c r="H198" s="40"/>
      <c r="I198" s="40"/>
    </row>
    <row r="199" spans="1:11" s="104" customFormat="1" ht="63" customHeight="1">
      <c r="A199" s="181" t="s">
        <v>57</v>
      </c>
      <c r="B199" s="182" t="s">
        <v>12</v>
      </c>
      <c r="C199" s="183">
        <v>60</v>
      </c>
      <c r="J199" s="104" t="s">
        <v>58</v>
      </c>
    </row>
    <row r="200" spans="1:11" s="96" customFormat="1">
      <c r="A200" s="62"/>
      <c r="B200" s="43" t="s">
        <v>13</v>
      </c>
      <c r="C200" s="39">
        <v>60</v>
      </c>
      <c r="D200" s="41"/>
    </row>
    <row r="201" spans="1:11">
      <c r="A201" s="184" t="s">
        <v>34</v>
      </c>
      <c r="B201" s="185"/>
      <c r="C201" s="186"/>
      <c r="D201"/>
      <c r="E201" s="96"/>
    </row>
    <row r="202" spans="1:11" s="147" customFormat="1">
      <c r="A202" s="187" t="s">
        <v>35</v>
      </c>
      <c r="B202" s="188" t="s">
        <v>12</v>
      </c>
      <c r="C202" s="123">
        <f t="shared" ref="C202:C209" si="8">C204</f>
        <v>28</v>
      </c>
      <c r="E202" s="73"/>
    </row>
    <row r="203" spans="1:11" s="147" customFormat="1">
      <c r="A203" s="189" t="s">
        <v>36</v>
      </c>
      <c r="B203" s="149" t="s">
        <v>13</v>
      </c>
      <c r="C203" s="123">
        <f t="shared" si="8"/>
        <v>28</v>
      </c>
      <c r="E203" s="73"/>
    </row>
    <row r="204" spans="1:11">
      <c r="A204" s="26" t="s">
        <v>23</v>
      </c>
      <c r="B204" s="27" t="s">
        <v>12</v>
      </c>
      <c r="C204" s="98">
        <f t="shared" si="8"/>
        <v>28</v>
      </c>
      <c r="D204"/>
    </row>
    <row r="205" spans="1:11">
      <c r="A205" s="29" t="s">
        <v>15</v>
      </c>
      <c r="B205" s="30" t="s">
        <v>13</v>
      </c>
      <c r="C205" s="98">
        <f t="shared" si="8"/>
        <v>28</v>
      </c>
      <c r="D205"/>
    </row>
    <row r="206" spans="1:11">
      <c r="A206" s="44" t="s">
        <v>18</v>
      </c>
      <c r="B206" s="91" t="s">
        <v>12</v>
      </c>
      <c r="C206" s="28">
        <f t="shared" si="8"/>
        <v>28</v>
      </c>
      <c r="D206" s="59"/>
      <c r="E206" s="59"/>
      <c r="F206" s="59"/>
      <c r="G206" s="59"/>
      <c r="H206" s="59"/>
      <c r="I206" s="59"/>
      <c r="J206" s="61"/>
      <c r="K206" s="61"/>
    </row>
    <row r="207" spans="1:11">
      <c r="A207" s="42"/>
      <c r="B207" s="43" t="s">
        <v>13</v>
      </c>
      <c r="C207" s="28">
        <f t="shared" si="8"/>
        <v>28</v>
      </c>
      <c r="D207" s="59"/>
      <c r="E207" s="59"/>
      <c r="F207" s="59"/>
      <c r="G207" s="59"/>
      <c r="H207" s="59"/>
      <c r="I207" s="59"/>
      <c r="J207" s="61"/>
      <c r="K207" s="61"/>
    </row>
    <row r="208" spans="1:11">
      <c r="A208" s="65" t="s">
        <v>25</v>
      </c>
      <c r="B208" s="27" t="s">
        <v>12</v>
      </c>
      <c r="C208" s="39">
        <f t="shared" si="8"/>
        <v>28</v>
      </c>
    </row>
    <row r="209" spans="1:5">
      <c r="A209" s="29"/>
      <c r="B209" s="30" t="s">
        <v>13</v>
      </c>
      <c r="C209" s="39">
        <f t="shared" si="8"/>
        <v>28</v>
      </c>
    </row>
    <row r="210" spans="1:5">
      <c r="A210" s="67" t="s">
        <v>26</v>
      </c>
      <c r="B210" s="91" t="s">
        <v>12</v>
      </c>
      <c r="C210" s="39">
        <f>C212+C216</f>
        <v>28</v>
      </c>
    </row>
    <row r="211" spans="1:5">
      <c r="A211" s="62"/>
      <c r="B211" s="43" t="s">
        <v>13</v>
      </c>
      <c r="C211" s="39">
        <f>C213+C217</f>
        <v>28</v>
      </c>
      <c r="D211"/>
    </row>
    <row r="212" spans="1:5" s="104" customFormat="1" ht="14.25">
      <c r="A212" s="190" t="s">
        <v>59</v>
      </c>
      <c r="B212" s="70" t="s">
        <v>12</v>
      </c>
      <c r="C212" s="28">
        <f>C214</f>
        <v>23</v>
      </c>
    </row>
    <row r="213" spans="1:5" s="106" customFormat="1">
      <c r="A213" s="105"/>
      <c r="B213" s="36" t="s">
        <v>13</v>
      </c>
      <c r="C213" s="28">
        <f>C215</f>
        <v>23</v>
      </c>
    </row>
    <row r="214" spans="1:5" s="132" customFormat="1" ht="15.75">
      <c r="A214" s="191" t="s">
        <v>60</v>
      </c>
      <c r="B214" s="126" t="s">
        <v>12</v>
      </c>
      <c r="C214" s="53">
        <v>23</v>
      </c>
    </row>
    <row r="215" spans="1:5" s="106" customFormat="1">
      <c r="A215" s="105"/>
      <c r="B215" s="36" t="s">
        <v>13</v>
      </c>
      <c r="C215" s="39">
        <v>23</v>
      </c>
    </row>
    <row r="216" spans="1:5" s="104" customFormat="1" ht="14.25">
      <c r="A216" s="190" t="s">
        <v>61</v>
      </c>
      <c r="B216" s="70" t="s">
        <v>12</v>
      </c>
      <c r="C216" s="28">
        <f>C218</f>
        <v>5</v>
      </c>
    </row>
    <row r="217" spans="1:5" s="106" customFormat="1">
      <c r="A217" s="105"/>
      <c r="B217" s="36" t="s">
        <v>13</v>
      </c>
      <c r="C217" s="28">
        <f>C219</f>
        <v>5</v>
      </c>
    </row>
    <row r="218" spans="1:5" s="132" customFormat="1" ht="15.75">
      <c r="A218" s="191" t="s">
        <v>62</v>
      </c>
      <c r="B218" s="126" t="s">
        <v>12</v>
      </c>
      <c r="C218" s="39">
        <v>5</v>
      </c>
    </row>
    <row r="219" spans="1:5" s="106" customFormat="1">
      <c r="A219" s="105"/>
      <c r="B219" s="36" t="s">
        <v>13</v>
      </c>
      <c r="C219" s="39">
        <v>5</v>
      </c>
    </row>
    <row r="220" spans="1:5" s="3" customFormat="1">
      <c r="A220" s="107" t="s">
        <v>48</v>
      </c>
      <c r="B220" s="107"/>
      <c r="C220" s="107"/>
    </row>
    <row r="221" spans="1:5" s="3" customFormat="1">
      <c r="A221" s="52" t="s">
        <v>35</v>
      </c>
      <c r="B221" s="27" t="s">
        <v>12</v>
      </c>
      <c r="C221" s="39">
        <f t="shared" ref="C221:C226" si="9">C223</f>
        <v>7648.4</v>
      </c>
      <c r="E221" s="34"/>
    </row>
    <row r="222" spans="1:5" s="3" customFormat="1">
      <c r="A222" s="54" t="s">
        <v>36</v>
      </c>
      <c r="B222" s="30" t="s">
        <v>13</v>
      </c>
      <c r="C222" s="39">
        <f t="shared" si="9"/>
        <v>7648.4</v>
      </c>
      <c r="E222" s="34"/>
    </row>
    <row r="223" spans="1:5" s="3" customFormat="1">
      <c r="A223" s="26" t="s">
        <v>23</v>
      </c>
      <c r="B223" s="38" t="s">
        <v>12</v>
      </c>
      <c r="C223" s="28">
        <f t="shared" si="9"/>
        <v>7648.4</v>
      </c>
      <c r="E223" s="34"/>
    </row>
    <row r="224" spans="1:5" s="3" customFormat="1">
      <c r="A224" s="29" t="s">
        <v>15</v>
      </c>
      <c r="B224" s="43" t="s">
        <v>13</v>
      </c>
      <c r="C224" s="28">
        <f t="shared" si="9"/>
        <v>7648.4</v>
      </c>
    </row>
    <row r="225" spans="1:5">
      <c r="A225" s="44" t="s">
        <v>18</v>
      </c>
      <c r="B225" s="91" t="s">
        <v>12</v>
      </c>
      <c r="C225" s="98">
        <f t="shared" si="9"/>
        <v>7648.4</v>
      </c>
      <c r="D225"/>
    </row>
    <row r="226" spans="1:5">
      <c r="A226" s="42"/>
      <c r="B226" s="43" t="s">
        <v>13</v>
      </c>
      <c r="C226" s="98">
        <f t="shared" si="9"/>
        <v>7648.4</v>
      </c>
      <c r="D226"/>
    </row>
    <row r="227" spans="1:5">
      <c r="A227" s="44" t="s">
        <v>25</v>
      </c>
      <c r="B227" s="91" t="s">
        <v>12</v>
      </c>
      <c r="C227" s="98">
        <f>C229+C255</f>
        <v>7648.4</v>
      </c>
      <c r="D227"/>
    </row>
    <row r="228" spans="1:5">
      <c r="A228" s="42"/>
      <c r="B228" s="43" t="s">
        <v>13</v>
      </c>
      <c r="C228" s="98">
        <f>C230+C256</f>
        <v>7648.4</v>
      </c>
      <c r="D228"/>
    </row>
    <row r="229" spans="1:5">
      <c r="A229" s="67" t="s">
        <v>26</v>
      </c>
      <c r="B229" s="91" t="s">
        <v>12</v>
      </c>
      <c r="C229" s="39">
        <f>C231+C235+C251</f>
        <v>7640</v>
      </c>
    </row>
    <row r="230" spans="1:5">
      <c r="A230" s="62"/>
      <c r="B230" s="43" t="s">
        <v>13</v>
      </c>
      <c r="C230" s="39">
        <f>C232+C236+C252</f>
        <v>7640</v>
      </c>
    </row>
    <row r="231" spans="1:5" s="73" customFormat="1" ht="14.25">
      <c r="A231" s="150" t="s">
        <v>63</v>
      </c>
      <c r="B231" s="101" t="s">
        <v>12</v>
      </c>
      <c r="C231" s="28">
        <f>C233</f>
        <v>38</v>
      </c>
    </row>
    <row r="232" spans="1:5" s="73" customFormat="1">
      <c r="A232" s="74"/>
      <c r="B232" s="102" t="s">
        <v>13</v>
      </c>
      <c r="C232" s="28">
        <f>C234</f>
        <v>38</v>
      </c>
    </row>
    <row r="233" spans="1:5" s="104" customFormat="1" ht="15">
      <c r="A233" s="192" t="s">
        <v>64</v>
      </c>
      <c r="B233" s="70" t="s">
        <v>12</v>
      </c>
      <c r="C233" s="39">
        <v>38</v>
      </c>
    </row>
    <row r="234" spans="1:5" s="132" customFormat="1">
      <c r="A234" s="120"/>
      <c r="B234" s="85" t="s">
        <v>13</v>
      </c>
      <c r="C234" s="53">
        <v>38</v>
      </c>
    </row>
    <row r="235" spans="1:5" s="73" customFormat="1" ht="14.25">
      <c r="A235" s="150" t="s">
        <v>65</v>
      </c>
      <c r="B235" s="101" t="s">
        <v>12</v>
      </c>
      <c r="C235" s="28">
        <f>C237+C239+C241+C243+C245+C247+C249</f>
        <v>7587</v>
      </c>
      <c r="E235" s="73" t="s">
        <v>66</v>
      </c>
    </row>
    <row r="236" spans="1:5" s="73" customFormat="1">
      <c r="A236" s="74"/>
      <c r="B236" s="102" t="s">
        <v>13</v>
      </c>
      <c r="C236" s="28">
        <f>C238+C240+C242+C244+C246+C248+C250</f>
        <v>7587</v>
      </c>
    </row>
    <row r="237" spans="1:5" s="106" customFormat="1" ht="15">
      <c r="A237" s="193" t="s">
        <v>67</v>
      </c>
      <c r="B237" s="70" t="s">
        <v>12</v>
      </c>
      <c r="C237" s="53">
        <v>1370</v>
      </c>
    </row>
    <row r="238" spans="1:5" s="132" customFormat="1">
      <c r="A238" s="120"/>
      <c r="B238" s="85" t="s">
        <v>13</v>
      </c>
      <c r="C238" s="53">
        <v>1370</v>
      </c>
    </row>
    <row r="239" spans="1:5" s="106" customFormat="1" ht="15">
      <c r="A239" s="193" t="s">
        <v>68</v>
      </c>
      <c r="B239" s="70" t="s">
        <v>12</v>
      </c>
      <c r="C239" s="53">
        <v>1087</v>
      </c>
    </row>
    <row r="240" spans="1:5" s="132" customFormat="1">
      <c r="A240" s="120"/>
      <c r="B240" s="85" t="s">
        <v>13</v>
      </c>
      <c r="C240" s="53">
        <v>1087</v>
      </c>
    </row>
    <row r="241" spans="1:5" s="106" customFormat="1" ht="15">
      <c r="A241" s="193" t="s">
        <v>69</v>
      </c>
      <c r="B241" s="70" t="s">
        <v>12</v>
      </c>
      <c r="C241" s="53">
        <v>1401</v>
      </c>
    </row>
    <row r="242" spans="1:5" s="132" customFormat="1">
      <c r="A242" s="120"/>
      <c r="B242" s="85" t="s">
        <v>13</v>
      </c>
      <c r="C242" s="53">
        <v>1401</v>
      </c>
    </row>
    <row r="243" spans="1:5" s="106" customFormat="1" ht="15">
      <c r="A243" s="193" t="s">
        <v>70</v>
      </c>
      <c r="B243" s="70" t="s">
        <v>12</v>
      </c>
      <c r="C243" s="53">
        <v>77</v>
      </c>
    </row>
    <row r="244" spans="1:5" s="132" customFormat="1">
      <c r="A244" s="120"/>
      <c r="B244" s="85" t="s">
        <v>13</v>
      </c>
      <c r="C244" s="53">
        <v>77</v>
      </c>
    </row>
    <row r="245" spans="1:5" s="104" customFormat="1" ht="15">
      <c r="A245" s="193" t="s">
        <v>71</v>
      </c>
      <c r="B245" s="194" t="s">
        <v>12</v>
      </c>
      <c r="C245" s="53">
        <v>1838</v>
      </c>
      <c r="E245" s="104" t="s">
        <v>72</v>
      </c>
    </row>
    <row r="246" spans="1:5" s="132" customFormat="1">
      <c r="A246" s="120"/>
      <c r="B246" s="85" t="s">
        <v>13</v>
      </c>
      <c r="C246" s="53">
        <v>1838</v>
      </c>
    </row>
    <row r="247" spans="1:5" s="104" customFormat="1" ht="15">
      <c r="A247" s="193" t="s">
        <v>73</v>
      </c>
      <c r="B247" s="194" t="s">
        <v>12</v>
      </c>
      <c r="C247" s="53">
        <v>1498</v>
      </c>
    </row>
    <row r="248" spans="1:5" s="132" customFormat="1">
      <c r="A248" s="120"/>
      <c r="B248" s="85" t="s">
        <v>13</v>
      </c>
      <c r="C248" s="53">
        <v>1498</v>
      </c>
    </row>
    <row r="249" spans="1:5" s="104" customFormat="1" ht="15">
      <c r="A249" s="193" t="s">
        <v>74</v>
      </c>
      <c r="B249" s="194" t="s">
        <v>12</v>
      </c>
      <c r="C249" s="53">
        <v>316</v>
      </c>
    </row>
    <row r="250" spans="1:5" s="132" customFormat="1">
      <c r="A250" s="120"/>
      <c r="B250" s="85" t="s">
        <v>13</v>
      </c>
      <c r="C250" s="53">
        <v>316</v>
      </c>
    </row>
    <row r="251" spans="1:5" s="73" customFormat="1" ht="14.25">
      <c r="A251" s="150" t="s">
        <v>75</v>
      </c>
      <c r="B251" s="101" t="s">
        <v>12</v>
      </c>
      <c r="C251" s="28">
        <f>C253</f>
        <v>15</v>
      </c>
    </row>
    <row r="252" spans="1:5" s="73" customFormat="1">
      <c r="A252" s="74"/>
      <c r="B252" s="102" t="s">
        <v>13</v>
      </c>
      <c r="C252" s="28">
        <f>C254</f>
        <v>15</v>
      </c>
      <c r="E252" s="73" t="s">
        <v>76</v>
      </c>
    </row>
    <row r="253" spans="1:5" s="104" customFormat="1" ht="15">
      <c r="A253" s="193" t="s">
        <v>77</v>
      </c>
      <c r="B253" s="194" t="s">
        <v>12</v>
      </c>
      <c r="C253" s="53">
        <v>15</v>
      </c>
    </row>
    <row r="254" spans="1:5" s="132" customFormat="1">
      <c r="A254" s="120"/>
      <c r="B254" s="85" t="s">
        <v>13</v>
      </c>
      <c r="C254" s="53">
        <v>15</v>
      </c>
    </row>
    <row r="255" spans="1:5" s="147" customFormat="1">
      <c r="A255" s="44" t="s">
        <v>52</v>
      </c>
      <c r="B255" s="146" t="s">
        <v>12</v>
      </c>
      <c r="C255" s="123">
        <f>C257+C261</f>
        <v>8.4</v>
      </c>
    </row>
    <row r="256" spans="1:5" s="147" customFormat="1">
      <c r="A256" s="148"/>
      <c r="B256" s="149" t="s">
        <v>13</v>
      </c>
      <c r="C256" s="123">
        <f>C258+C262</f>
        <v>8.4</v>
      </c>
    </row>
    <row r="257" spans="1:11" s="73" customFormat="1" ht="14.25">
      <c r="A257" s="150" t="s">
        <v>63</v>
      </c>
      <c r="B257" s="101" t="s">
        <v>12</v>
      </c>
      <c r="C257" s="28">
        <f>C259</f>
        <v>2</v>
      </c>
    </row>
    <row r="258" spans="1:11" s="73" customFormat="1">
      <c r="A258" s="74"/>
      <c r="B258" s="102" t="s">
        <v>13</v>
      </c>
      <c r="C258" s="28">
        <f>C260</f>
        <v>2</v>
      </c>
    </row>
    <row r="259" spans="1:11" s="104" customFormat="1" ht="15">
      <c r="A259" s="193" t="s">
        <v>78</v>
      </c>
      <c r="B259" s="70" t="s">
        <v>12</v>
      </c>
      <c r="C259" s="39">
        <v>2</v>
      </c>
    </row>
    <row r="260" spans="1:11" s="132" customFormat="1">
      <c r="A260" s="120"/>
      <c r="B260" s="85" t="s">
        <v>13</v>
      </c>
      <c r="C260" s="53">
        <v>2</v>
      </c>
    </row>
    <row r="261" spans="1:11" s="73" customFormat="1" ht="14.25">
      <c r="A261" s="150" t="s">
        <v>79</v>
      </c>
      <c r="B261" s="101" t="s">
        <v>12</v>
      </c>
      <c r="C261" s="28">
        <f>C263</f>
        <v>6.4</v>
      </c>
    </row>
    <row r="262" spans="1:11" s="73" customFormat="1">
      <c r="A262" s="74"/>
      <c r="B262" s="102" t="s">
        <v>13</v>
      </c>
      <c r="C262" s="28">
        <f>C264</f>
        <v>6.4</v>
      </c>
      <c r="E262" s="73" t="s">
        <v>76</v>
      </c>
    </row>
    <row r="263" spans="1:11" s="106" customFormat="1" ht="15">
      <c r="A263" s="193" t="s">
        <v>80</v>
      </c>
      <c r="B263" s="70" t="s">
        <v>12</v>
      </c>
      <c r="C263" s="53">
        <v>6.4</v>
      </c>
    </row>
    <row r="264" spans="1:11" s="132" customFormat="1">
      <c r="A264" s="120"/>
      <c r="B264" s="85" t="s">
        <v>13</v>
      </c>
      <c r="C264" s="53">
        <v>6.4</v>
      </c>
    </row>
    <row r="265" spans="1:11" s="196" customFormat="1">
      <c r="A265" s="93" t="s">
        <v>81</v>
      </c>
      <c r="B265" s="94"/>
      <c r="C265" s="95"/>
      <c r="D265" s="195"/>
      <c r="E265" s="195"/>
      <c r="F265" s="195"/>
      <c r="G265" s="195"/>
      <c r="H265" s="195"/>
      <c r="I265" s="195"/>
    </row>
    <row r="266" spans="1:11" s="34" customFormat="1">
      <c r="A266" s="179" t="s">
        <v>35</v>
      </c>
      <c r="B266" s="70" t="s">
        <v>12</v>
      </c>
      <c r="C266" s="98">
        <f t="shared" ref="C266:C279" si="10">C268</f>
        <v>10.5</v>
      </c>
      <c r="D266" s="141"/>
      <c r="E266" s="141"/>
      <c r="F266" s="141"/>
      <c r="G266" s="141"/>
      <c r="H266" s="141"/>
      <c r="I266" s="141"/>
    </row>
    <row r="267" spans="1:11" s="34" customFormat="1">
      <c r="A267" s="120" t="s">
        <v>56</v>
      </c>
      <c r="B267" s="85" t="s">
        <v>13</v>
      </c>
      <c r="C267" s="98">
        <f t="shared" si="10"/>
        <v>10.5</v>
      </c>
      <c r="D267" s="197"/>
      <c r="E267" s="197"/>
      <c r="F267" s="197"/>
      <c r="G267" s="197"/>
      <c r="H267" s="197"/>
      <c r="I267" s="197"/>
    </row>
    <row r="268" spans="1:11" s="34" customFormat="1">
      <c r="A268" s="198" t="s">
        <v>40</v>
      </c>
      <c r="B268" s="126" t="s">
        <v>12</v>
      </c>
      <c r="C268" s="123">
        <f t="shared" si="10"/>
        <v>10.5</v>
      </c>
      <c r="D268" s="197"/>
      <c r="E268" s="197"/>
      <c r="F268" s="197"/>
      <c r="G268" s="197"/>
      <c r="H268" s="197"/>
      <c r="I268" s="197"/>
    </row>
    <row r="269" spans="1:11" s="34" customFormat="1">
      <c r="A269" s="120" t="s">
        <v>54</v>
      </c>
      <c r="B269" s="85" t="s">
        <v>13</v>
      </c>
      <c r="C269" s="123">
        <f t="shared" si="10"/>
        <v>10.5</v>
      </c>
      <c r="D269" s="197"/>
      <c r="E269" s="197"/>
      <c r="F269" s="197"/>
      <c r="G269" s="197"/>
      <c r="H269" s="197"/>
      <c r="I269" s="197"/>
    </row>
    <row r="270" spans="1:11" s="34" customFormat="1">
      <c r="A270" s="199" t="s">
        <v>18</v>
      </c>
      <c r="B270" s="122" t="s">
        <v>12</v>
      </c>
      <c r="C270" s="33">
        <f t="shared" si="10"/>
        <v>10.5</v>
      </c>
      <c r="D270" s="200"/>
      <c r="E270" s="200"/>
      <c r="F270" s="200"/>
      <c r="G270" s="200"/>
      <c r="H270" s="200"/>
      <c r="I270" s="200"/>
      <c r="J270" s="197"/>
      <c r="K270" s="197"/>
    </row>
    <row r="271" spans="1:11" s="34" customFormat="1">
      <c r="A271" s="35"/>
      <c r="B271" s="87" t="s">
        <v>13</v>
      </c>
      <c r="C271" s="33">
        <f t="shared" si="10"/>
        <v>10.5</v>
      </c>
      <c r="D271" s="200"/>
      <c r="E271" s="200"/>
      <c r="F271" s="200"/>
      <c r="G271" s="200"/>
      <c r="H271" s="200"/>
      <c r="I271" s="200"/>
      <c r="J271" s="197"/>
      <c r="K271" s="197"/>
    </row>
    <row r="272" spans="1:11" s="34" customFormat="1">
      <c r="A272" s="201" t="s">
        <v>25</v>
      </c>
      <c r="B272" s="126" t="s">
        <v>12</v>
      </c>
      <c r="C272" s="33">
        <f t="shared" si="10"/>
        <v>10.5</v>
      </c>
    </row>
    <row r="273" spans="1:4" s="34" customFormat="1">
      <c r="A273" s="89"/>
      <c r="B273" s="85" t="s">
        <v>13</v>
      </c>
      <c r="C273" s="33">
        <f t="shared" si="10"/>
        <v>10.5</v>
      </c>
    </row>
    <row r="274" spans="1:4" s="34" customFormat="1">
      <c r="A274" s="202" t="s">
        <v>21</v>
      </c>
      <c r="B274" s="86" t="s">
        <v>12</v>
      </c>
      <c r="C274" s="203">
        <f t="shared" si="10"/>
        <v>10.5</v>
      </c>
    </row>
    <row r="275" spans="1:4" s="34" customFormat="1">
      <c r="A275" s="89"/>
      <c r="B275" s="87" t="s">
        <v>13</v>
      </c>
      <c r="C275" s="203">
        <f t="shared" si="10"/>
        <v>10.5</v>
      </c>
    </row>
    <row r="276" spans="1:4" s="207" customFormat="1" ht="25.5">
      <c r="A276" s="204" t="s">
        <v>82</v>
      </c>
      <c r="B276" s="205" t="s">
        <v>12</v>
      </c>
      <c r="C276" s="206">
        <f t="shared" si="10"/>
        <v>10.5</v>
      </c>
    </row>
    <row r="277" spans="1:4" s="207" customFormat="1">
      <c r="A277" s="78"/>
      <c r="B277" s="208" t="s">
        <v>13</v>
      </c>
      <c r="C277" s="206">
        <f t="shared" si="10"/>
        <v>10.5</v>
      </c>
    </row>
    <row r="278" spans="1:4" s="106" customFormat="1" ht="26.25" customHeight="1">
      <c r="A278" s="204" t="s">
        <v>102</v>
      </c>
      <c r="B278" s="32" t="s">
        <v>12</v>
      </c>
      <c r="C278" s="98">
        <f t="shared" si="10"/>
        <v>10.5</v>
      </c>
    </row>
    <row r="279" spans="1:4" s="106" customFormat="1">
      <c r="A279" s="105"/>
      <c r="B279" s="36" t="s">
        <v>13</v>
      </c>
      <c r="C279" s="98">
        <f t="shared" si="10"/>
        <v>10.5</v>
      </c>
    </row>
    <row r="280" spans="1:4" s="106" customFormat="1">
      <c r="A280" s="202" t="s">
        <v>83</v>
      </c>
      <c r="B280" s="70" t="s">
        <v>12</v>
      </c>
      <c r="C280" s="203">
        <v>10.5</v>
      </c>
    </row>
    <row r="281" spans="1:4" s="34" customFormat="1">
      <c r="A281" s="89"/>
      <c r="B281" s="87" t="s">
        <v>13</v>
      </c>
      <c r="C281" s="203">
        <v>10.5</v>
      </c>
    </row>
    <row r="282" spans="1:4">
      <c r="A282" s="209" t="s">
        <v>84</v>
      </c>
      <c r="B282" s="209"/>
      <c r="C282" s="209"/>
      <c r="D282"/>
    </row>
    <row r="283" spans="1:4">
      <c r="A283" s="210" t="s">
        <v>35</v>
      </c>
      <c r="B283" s="210"/>
      <c r="C283" s="210"/>
      <c r="D283"/>
    </row>
    <row r="284" spans="1:4">
      <c r="A284" s="172" t="s">
        <v>47</v>
      </c>
      <c r="B284" s="38" t="s">
        <v>12</v>
      </c>
      <c r="C284" s="39">
        <f t="shared" ref="C284:C291" si="11">C286</f>
        <v>77</v>
      </c>
      <c r="D284"/>
    </row>
    <row r="285" spans="1:4">
      <c r="A285" s="62"/>
      <c r="B285" s="43" t="s">
        <v>13</v>
      </c>
      <c r="C285" s="39">
        <f t="shared" si="11"/>
        <v>77</v>
      </c>
      <c r="D285"/>
    </row>
    <row r="286" spans="1:4">
      <c r="A286" s="211" t="s">
        <v>85</v>
      </c>
      <c r="B286" s="27" t="s">
        <v>12</v>
      </c>
      <c r="C286" s="123">
        <f t="shared" si="11"/>
        <v>77</v>
      </c>
      <c r="D286"/>
    </row>
    <row r="287" spans="1:4">
      <c r="A287" s="62" t="s">
        <v>24</v>
      </c>
      <c r="B287" s="30" t="s">
        <v>13</v>
      </c>
      <c r="C287" s="123">
        <f t="shared" si="11"/>
        <v>77</v>
      </c>
      <c r="D287"/>
    </row>
    <row r="288" spans="1:4">
      <c r="A288" s="44" t="s">
        <v>18</v>
      </c>
      <c r="B288" s="91" t="s">
        <v>12</v>
      </c>
      <c r="C288" s="98">
        <f t="shared" si="11"/>
        <v>77</v>
      </c>
      <c r="D288"/>
    </row>
    <row r="289" spans="1:5">
      <c r="A289" s="42"/>
      <c r="B289" s="43" t="s">
        <v>13</v>
      </c>
      <c r="C289" s="98">
        <f t="shared" si="11"/>
        <v>77</v>
      </c>
      <c r="D289"/>
    </row>
    <row r="290" spans="1:5">
      <c r="A290" s="212" t="s">
        <v>25</v>
      </c>
      <c r="B290" s="91" t="s">
        <v>12</v>
      </c>
      <c r="C290" s="98">
        <f t="shared" si="11"/>
        <v>77</v>
      </c>
      <c r="D290"/>
    </row>
    <row r="291" spans="1:5">
      <c r="A291" s="29"/>
      <c r="B291" s="43" t="s">
        <v>13</v>
      </c>
      <c r="C291" s="98">
        <f t="shared" si="11"/>
        <v>77</v>
      </c>
      <c r="D291"/>
    </row>
    <row r="292" spans="1:5" s="73" customFormat="1">
      <c r="A292" s="213" t="s">
        <v>22</v>
      </c>
      <c r="B292" s="214" t="s">
        <v>12</v>
      </c>
      <c r="C292" s="215">
        <f>C303</f>
        <v>77</v>
      </c>
    </row>
    <row r="293" spans="1:5" s="73" customFormat="1" ht="12" customHeight="1">
      <c r="A293" s="216"/>
      <c r="B293" s="217" t="s">
        <v>13</v>
      </c>
      <c r="C293" s="215">
        <f>C304</f>
        <v>77</v>
      </c>
    </row>
    <row r="294" spans="1:5">
      <c r="A294" s="184" t="s">
        <v>34</v>
      </c>
      <c r="B294" s="185"/>
      <c r="C294" s="186"/>
      <c r="D294"/>
      <c r="E294" s="96"/>
    </row>
    <row r="295" spans="1:5">
      <c r="A295" s="92" t="s">
        <v>35</v>
      </c>
      <c r="B295" s="38" t="s">
        <v>12</v>
      </c>
      <c r="C295" s="98">
        <f t="shared" ref="C295:C302" si="12">C297</f>
        <v>77</v>
      </c>
      <c r="D295"/>
    </row>
    <row r="296" spans="1:5">
      <c r="A296" s="54" t="s">
        <v>36</v>
      </c>
      <c r="B296" s="43" t="s">
        <v>13</v>
      </c>
      <c r="C296" s="98">
        <f t="shared" si="12"/>
        <v>77</v>
      </c>
      <c r="D296"/>
    </row>
    <row r="297" spans="1:5">
      <c r="A297" s="211" t="s">
        <v>85</v>
      </c>
      <c r="B297" s="27" t="s">
        <v>12</v>
      </c>
      <c r="C297" s="123">
        <f t="shared" si="12"/>
        <v>77</v>
      </c>
      <c r="D297"/>
    </row>
    <row r="298" spans="1:5">
      <c r="A298" s="62" t="s">
        <v>24</v>
      </c>
      <c r="B298" s="30" t="s">
        <v>13</v>
      </c>
      <c r="C298" s="123">
        <f t="shared" si="12"/>
        <v>77</v>
      </c>
      <c r="D298"/>
    </row>
    <row r="299" spans="1:5">
      <c r="A299" s="44" t="s">
        <v>18</v>
      </c>
      <c r="B299" s="91" t="s">
        <v>12</v>
      </c>
      <c r="C299" s="98">
        <f t="shared" si="12"/>
        <v>77</v>
      </c>
      <c r="D299"/>
    </row>
    <row r="300" spans="1:5">
      <c r="A300" s="42"/>
      <c r="B300" s="43" t="s">
        <v>13</v>
      </c>
      <c r="C300" s="98">
        <f t="shared" si="12"/>
        <v>77</v>
      </c>
      <c r="D300"/>
    </row>
    <row r="301" spans="1:5">
      <c r="A301" s="212" t="s">
        <v>25</v>
      </c>
      <c r="B301" s="91" t="s">
        <v>12</v>
      </c>
      <c r="C301" s="98">
        <f t="shared" si="12"/>
        <v>77</v>
      </c>
      <c r="D301"/>
    </row>
    <row r="302" spans="1:5">
      <c r="A302" s="29"/>
      <c r="B302" s="43" t="s">
        <v>13</v>
      </c>
      <c r="C302" s="98">
        <f t="shared" si="12"/>
        <v>77</v>
      </c>
      <c r="D302"/>
    </row>
    <row r="303" spans="1:5" s="73" customFormat="1">
      <c r="A303" s="213" t="s">
        <v>22</v>
      </c>
      <c r="B303" s="70" t="s">
        <v>12</v>
      </c>
      <c r="C303" s="98">
        <f>C305+C309</f>
        <v>77</v>
      </c>
    </row>
    <row r="304" spans="1:5" s="73" customFormat="1" ht="12" customHeight="1">
      <c r="A304" s="216"/>
      <c r="B304" s="36" t="s">
        <v>13</v>
      </c>
      <c r="C304" s="98">
        <f>C306+C310</f>
        <v>77</v>
      </c>
    </row>
    <row r="305" spans="1:11" s="104" customFormat="1" ht="14.25">
      <c r="A305" s="190" t="s">
        <v>86</v>
      </c>
      <c r="B305" s="70" t="s">
        <v>12</v>
      </c>
      <c r="C305" s="28">
        <f>C307</f>
        <v>63</v>
      </c>
    </row>
    <row r="306" spans="1:11" s="106" customFormat="1">
      <c r="A306" s="105"/>
      <c r="B306" s="36" t="s">
        <v>13</v>
      </c>
      <c r="C306" s="28">
        <f>C308</f>
        <v>63</v>
      </c>
    </row>
    <row r="307" spans="1:11" s="104" customFormat="1" ht="31.5">
      <c r="A307" s="191" t="s">
        <v>87</v>
      </c>
      <c r="B307" s="70" t="s">
        <v>12</v>
      </c>
      <c r="C307" s="39">
        <v>63</v>
      </c>
    </row>
    <row r="308" spans="1:11" s="106" customFormat="1">
      <c r="A308" s="89"/>
      <c r="B308" s="36" t="s">
        <v>13</v>
      </c>
      <c r="C308" s="39">
        <v>63</v>
      </c>
    </row>
    <row r="309" spans="1:11" s="106" customFormat="1" ht="14.25">
      <c r="A309" s="218" t="s">
        <v>88</v>
      </c>
      <c r="B309" s="70" t="s">
        <v>12</v>
      </c>
      <c r="C309" s="219">
        <f>C313+C311</f>
        <v>14</v>
      </c>
    </row>
    <row r="310" spans="1:11" s="106" customFormat="1">
      <c r="A310" s="105"/>
      <c r="B310" s="36" t="s">
        <v>13</v>
      </c>
      <c r="C310" s="219">
        <f>C314+C312</f>
        <v>14</v>
      </c>
    </row>
    <row r="311" spans="1:11" s="106" customFormat="1" ht="12.75" customHeight="1">
      <c r="A311" s="220" t="s">
        <v>89</v>
      </c>
      <c r="B311" s="70" t="s">
        <v>12</v>
      </c>
      <c r="C311" s="221">
        <v>5</v>
      </c>
    </row>
    <row r="312" spans="1:11" s="106" customFormat="1">
      <c r="A312" s="222"/>
      <c r="B312" s="36" t="s">
        <v>13</v>
      </c>
      <c r="C312" s="221">
        <v>5</v>
      </c>
    </row>
    <row r="313" spans="1:11" s="106" customFormat="1" ht="15.75" customHeight="1">
      <c r="A313" s="223" t="s">
        <v>90</v>
      </c>
      <c r="B313" s="70" t="s">
        <v>12</v>
      </c>
      <c r="C313" s="221">
        <v>9</v>
      </c>
    </row>
    <row r="314" spans="1:11" s="106" customFormat="1">
      <c r="A314" s="223"/>
      <c r="B314" s="36" t="s">
        <v>13</v>
      </c>
      <c r="C314" s="221">
        <v>9</v>
      </c>
    </row>
    <row r="315" spans="1:11">
      <c r="A315" s="224" t="s">
        <v>91</v>
      </c>
      <c r="B315" s="166"/>
      <c r="C315" s="167"/>
      <c r="D315" s="168"/>
      <c r="E315" s="168"/>
      <c r="F315" s="168"/>
      <c r="G315" s="168"/>
      <c r="H315" s="168"/>
      <c r="I315" s="168"/>
      <c r="J315" s="61"/>
      <c r="K315" s="96"/>
    </row>
    <row r="316" spans="1:11">
      <c r="A316" s="169" t="s">
        <v>35</v>
      </c>
      <c r="B316" s="38" t="s">
        <v>12</v>
      </c>
      <c r="C316" s="39">
        <f>C318+C324</f>
        <v>553</v>
      </c>
      <c r="D316" s="168"/>
      <c r="E316" s="168"/>
      <c r="F316" s="168"/>
      <c r="G316" s="168"/>
      <c r="H316" s="168"/>
      <c r="I316" s="171"/>
    </row>
    <row r="317" spans="1:11">
      <c r="A317" s="62" t="s">
        <v>47</v>
      </c>
      <c r="B317" s="43" t="s">
        <v>13</v>
      </c>
      <c r="C317" s="39">
        <f>C319+C325</f>
        <v>553</v>
      </c>
      <c r="D317" s="59"/>
      <c r="E317" s="59"/>
      <c r="F317" s="59"/>
      <c r="G317" s="59"/>
      <c r="H317" s="59"/>
      <c r="I317" s="59"/>
      <c r="J317" s="61"/>
      <c r="K317" s="61"/>
    </row>
    <row r="318" spans="1:11" s="3" customFormat="1">
      <c r="A318" s="211" t="s">
        <v>30</v>
      </c>
      <c r="B318" s="45" t="s">
        <v>12</v>
      </c>
      <c r="C318" s="28">
        <f>C320</f>
        <v>227</v>
      </c>
      <c r="E318" s="34"/>
    </row>
    <row r="319" spans="1:11" s="3" customFormat="1">
      <c r="A319" s="29" t="s">
        <v>15</v>
      </c>
      <c r="B319" s="47" t="s">
        <v>13</v>
      </c>
      <c r="C319" s="28">
        <f>C321</f>
        <v>227</v>
      </c>
    </row>
    <row r="320" spans="1:11" s="3" customFormat="1">
      <c r="A320" s="44" t="s">
        <v>18</v>
      </c>
      <c r="B320" s="64" t="s">
        <v>12</v>
      </c>
      <c r="C320" s="46">
        <f>C322</f>
        <v>227</v>
      </c>
    </row>
    <row r="321" spans="1:11" s="3" customFormat="1">
      <c r="A321" s="42"/>
      <c r="B321" s="47" t="s">
        <v>13</v>
      </c>
      <c r="C321" s="46">
        <f>C323</f>
        <v>227</v>
      </c>
    </row>
    <row r="322" spans="1:11" s="34" customFormat="1" ht="15" customHeight="1">
      <c r="A322" s="163" t="s">
        <v>52</v>
      </c>
      <c r="B322" s="38" t="s">
        <v>12</v>
      </c>
      <c r="C322" s="39">
        <f>C367</f>
        <v>227</v>
      </c>
    </row>
    <row r="323" spans="1:11" s="34" customFormat="1" ht="15" customHeight="1">
      <c r="A323" s="164"/>
      <c r="B323" s="43" t="s">
        <v>13</v>
      </c>
      <c r="C323" s="39">
        <f>C368</f>
        <v>227</v>
      </c>
    </row>
    <row r="324" spans="1:11">
      <c r="A324" s="90" t="s">
        <v>23</v>
      </c>
      <c r="B324" s="91" t="s">
        <v>12</v>
      </c>
      <c r="C324" s="28">
        <f>C326</f>
        <v>326</v>
      </c>
      <c r="D324" s="59"/>
      <c r="E324" s="59"/>
      <c r="F324" s="59"/>
      <c r="G324" s="59"/>
      <c r="H324" s="59"/>
      <c r="I324" s="59"/>
      <c r="J324" s="61"/>
      <c r="K324" s="61"/>
    </row>
    <row r="325" spans="1:11">
      <c r="A325" s="29" t="s">
        <v>15</v>
      </c>
      <c r="B325" s="43" t="s">
        <v>13</v>
      </c>
      <c r="C325" s="28">
        <f>C327</f>
        <v>326</v>
      </c>
      <c r="D325" s="59"/>
      <c r="E325" s="59"/>
      <c r="F325" s="59"/>
      <c r="G325" s="59"/>
      <c r="H325" s="59"/>
      <c r="I325" s="59"/>
      <c r="J325" s="61"/>
      <c r="K325" s="61"/>
    </row>
    <row r="326" spans="1:11">
      <c r="A326" s="44" t="s">
        <v>18</v>
      </c>
      <c r="B326" s="91" t="s">
        <v>12</v>
      </c>
      <c r="C326" s="39">
        <f>C328+C330</f>
        <v>326</v>
      </c>
      <c r="D326" s="59"/>
      <c r="E326" s="59"/>
      <c r="F326" s="59"/>
      <c r="G326" s="59"/>
      <c r="H326" s="59"/>
      <c r="I326" s="59"/>
      <c r="J326" s="61"/>
      <c r="K326" s="61"/>
    </row>
    <row r="327" spans="1:11">
      <c r="A327" s="42"/>
      <c r="B327" s="43" t="s">
        <v>13</v>
      </c>
      <c r="C327" s="39">
        <f>C329+C331</f>
        <v>326</v>
      </c>
      <c r="D327" s="59"/>
      <c r="E327" s="59"/>
      <c r="F327" s="59"/>
      <c r="G327" s="59"/>
      <c r="H327" s="59"/>
      <c r="I327" s="59"/>
      <c r="J327" s="61"/>
      <c r="K327" s="61"/>
    </row>
    <row r="328" spans="1:11" s="147" customFormat="1">
      <c r="A328" s="44" t="s">
        <v>52</v>
      </c>
      <c r="B328" s="91" t="s">
        <v>12</v>
      </c>
      <c r="C328" s="98">
        <f>C354</f>
        <v>389</v>
      </c>
    </row>
    <row r="329" spans="1:11" s="147" customFormat="1">
      <c r="A329" s="148"/>
      <c r="B329" s="43" t="s">
        <v>13</v>
      </c>
      <c r="C329" s="98">
        <f>C355</f>
        <v>389</v>
      </c>
    </row>
    <row r="330" spans="1:11" s="73" customFormat="1">
      <c r="A330" s="69" t="s">
        <v>27</v>
      </c>
      <c r="B330" s="70" t="s">
        <v>12</v>
      </c>
      <c r="C330" s="39">
        <f>C339</f>
        <v>-63</v>
      </c>
      <c r="D330" s="71"/>
      <c r="E330" s="71"/>
      <c r="F330" s="71"/>
      <c r="G330" s="71"/>
      <c r="H330" s="71"/>
      <c r="I330" s="71"/>
      <c r="J330" s="72"/>
    </row>
    <row r="331" spans="1:11" s="73" customFormat="1">
      <c r="A331" s="74"/>
      <c r="B331" s="36" t="s">
        <v>13</v>
      </c>
      <c r="C331" s="39">
        <f>C340</f>
        <v>-63</v>
      </c>
      <c r="D331" s="71"/>
      <c r="E331" s="71"/>
      <c r="F331" s="71"/>
      <c r="G331" s="71"/>
      <c r="H331" s="71"/>
      <c r="I331" s="71"/>
      <c r="J331" s="72"/>
    </row>
    <row r="332" spans="1:11">
      <c r="A332" s="225" t="s">
        <v>34</v>
      </c>
      <c r="B332" s="226"/>
      <c r="C332" s="227"/>
      <c r="D332"/>
      <c r="E332" s="96"/>
    </row>
    <row r="333" spans="1:11">
      <c r="A333" s="172" t="s">
        <v>35</v>
      </c>
      <c r="B333" s="38" t="s">
        <v>12</v>
      </c>
      <c r="C333" s="98">
        <f t="shared" ref="C333:C342" si="13">C335</f>
        <v>-63</v>
      </c>
      <c r="D333"/>
      <c r="E333" s="34"/>
    </row>
    <row r="334" spans="1:11">
      <c r="A334" s="62" t="s">
        <v>36</v>
      </c>
      <c r="B334" s="43" t="s">
        <v>13</v>
      </c>
      <c r="C334" s="98">
        <f t="shared" si="13"/>
        <v>-63</v>
      </c>
      <c r="D334"/>
      <c r="E334" s="34"/>
    </row>
    <row r="335" spans="1:11">
      <c r="A335" s="90" t="s">
        <v>23</v>
      </c>
      <c r="B335" s="38" t="s">
        <v>12</v>
      </c>
      <c r="C335" s="123">
        <f t="shared" si="13"/>
        <v>-63</v>
      </c>
      <c r="D335"/>
    </row>
    <row r="336" spans="1:11">
      <c r="A336" s="29" t="s">
        <v>15</v>
      </c>
      <c r="B336" s="43" t="s">
        <v>13</v>
      </c>
      <c r="C336" s="123">
        <f t="shared" si="13"/>
        <v>-63</v>
      </c>
      <c r="D336"/>
    </row>
    <row r="337" spans="1:10">
      <c r="A337" s="44" t="s">
        <v>18</v>
      </c>
      <c r="B337" s="91" t="s">
        <v>12</v>
      </c>
      <c r="C337" s="98">
        <f t="shared" si="13"/>
        <v>-63</v>
      </c>
      <c r="D337"/>
    </row>
    <row r="338" spans="1:10">
      <c r="A338" s="42"/>
      <c r="B338" s="43" t="s">
        <v>13</v>
      </c>
      <c r="C338" s="98">
        <f t="shared" si="13"/>
        <v>-63</v>
      </c>
      <c r="D338"/>
    </row>
    <row r="339" spans="1:10" s="73" customFormat="1">
      <c r="A339" s="69" t="s">
        <v>27</v>
      </c>
      <c r="B339" s="70" t="s">
        <v>12</v>
      </c>
      <c r="C339" s="28">
        <f t="shared" si="13"/>
        <v>-63</v>
      </c>
      <c r="D339" s="71"/>
      <c r="E339" s="71"/>
      <c r="F339" s="71"/>
      <c r="G339" s="71"/>
      <c r="H339" s="71"/>
      <c r="I339" s="71"/>
      <c r="J339" s="72"/>
    </row>
    <row r="340" spans="1:10" s="73" customFormat="1">
      <c r="A340" s="74"/>
      <c r="B340" s="36" t="s">
        <v>13</v>
      </c>
      <c r="C340" s="28">
        <f t="shared" si="13"/>
        <v>-63</v>
      </c>
      <c r="D340" s="71"/>
      <c r="E340" s="71"/>
      <c r="F340" s="71"/>
      <c r="G340" s="71"/>
      <c r="H340" s="71"/>
      <c r="I340" s="71"/>
      <c r="J340" s="72"/>
    </row>
    <row r="341" spans="1:10" s="104" customFormat="1" ht="14.25">
      <c r="A341" s="190" t="s">
        <v>92</v>
      </c>
      <c r="B341" s="70" t="s">
        <v>12</v>
      </c>
      <c r="C341" s="28">
        <f t="shared" si="13"/>
        <v>-63</v>
      </c>
    </row>
    <row r="342" spans="1:10" s="106" customFormat="1">
      <c r="A342" s="105"/>
      <c r="B342" s="36" t="s">
        <v>13</v>
      </c>
      <c r="C342" s="28">
        <f t="shared" si="13"/>
        <v>-63</v>
      </c>
    </row>
    <row r="343" spans="1:10" s="104" customFormat="1" ht="31.5">
      <c r="A343" s="191" t="s">
        <v>93</v>
      </c>
      <c r="B343" s="70" t="s">
        <v>12</v>
      </c>
      <c r="C343" s="39">
        <v>-63</v>
      </c>
    </row>
    <row r="344" spans="1:10" s="106" customFormat="1">
      <c r="A344" s="89"/>
      <c r="B344" s="36" t="s">
        <v>13</v>
      </c>
      <c r="C344" s="39">
        <v>-63</v>
      </c>
    </row>
    <row r="345" spans="1:10" s="3" customFormat="1">
      <c r="A345" s="107" t="s">
        <v>48</v>
      </c>
      <c r="B345" s="107"/>
      <c r="C345" s="107"/>
    </row>
    <row r="346" spans="1:10" s="3" customFormat="1">
      <c r="A346" s="52" t="s">
        <v>35</v>
      </c>
      <c r="B346" s="27" t="s">
        <v>12</v>
      </c>
      <c r="C346" s="39">
        <f t="shared" ref="C346:C357" si="14">C348</f>
        <v>389</v>
      </c>
      <c r="E346" s="34"/>
    </row>
    <row r="347" spans="1:10" s="3" customFormat="1">
      <c r="A347" s="54" t="s">
        <v>36</v>
      </c>
      <c r="B347" s="30" t="s">
        <v>13</v>
      </c>
      <c r="C347" s="39">
        <f t="shared" si="14"/>
        <v>389</v>
      </c>
      <c r="E347" s="34"/>
    </row>
    <row r="348" spans="1:10" s="3" customFormat="1">
      <c r="A348" s="26" t="s">
        <v>23</v>
      </c>
      <c r="B348" s="38" t="s">
        <v>12</v>
      </c>
      <c r="C348" s="28">
        <f t="shared" si="14"/>
        <v>389</v>
      </c>
      <c r="E348" s="34"/>
    </row>
    <row r="349" spans="1:10" s="3" customFormat="1">
      <c r="A349" s="29" t="s">
        <v>15</v>
      </c>
      <c r="B349" s="43" t="s">
        <v>13</v>
      </c>
      <c r="C349" s="28">
        <f t="shared" si="14"/>
        <v>389</v>
      </c>
    </row>
    <row r="350" spans="1:10">
      <c r="A350" s="44" t="s">
        <v>18</v>
      </c>
      <c r="B350" s="91" t="s">
        <v>12</v>
      </c>
      <c r="C350" s="98">
        <f t="shared" si="14"/>
        <v>389</v>
      </c>
      <c r="D350"/>
    </row>
    <row r="351" spans="1:10">
      <c r="A351" s="42"/>
      <c r="B351" s="43" t="s">
        <v>13</v>
      </c>
      <c r="C351" s="98">
        <f t="shared" si="14"/>
        <v>389</v>
      </c>
      <c r="D351"/>
    </row>
    <row r="352" spans="1:10">
      <c r="A352" s="44" t="s">
        <v>25</v>
      </c>
      <c r="B352" s="91" t="s">
        <v>12</v>
      </c>
      <c r="C352" s="98">
        <f t="shared" si="14"/>
        <v>389</v>
      </c>
      <c r="D352"/>
    </row>
    <row r="353" spans="1:5">
      <c r="A353" s="42"/>
      <c r="B353" s="43" t="s">
        <v>13</v>
      </c>
      <c r="C353" s="98">
        <f t="shared" si="14"/>
        <v>389</v>
      </c>
      <c r="D353"/>
    </row>
    <row r="354" spans="1:5" s="147" customFormat="1">
      <c r="A354" s="44" t="s">
        <v>52</v>
      </c>
      <c r="B354" s="146" t="s">
        <v>12</v>
      </c>
      <c r="C354" s="123">
        <f t="shared" si="14"/>
        <v>389</v>
      </c>
    </row>
    <row r="355" spans="1:5" s="147" customFormat="1">
      <c r="A355" s="148"/>
      <c r="B355" s="149" t="s">
        <v>13</v>
      </c>
      <c r="C355" s="123">
        <f t="shared" si="14"/>
        <v>389</v>
      </c>
    </row>
    <row r="356" spans="1:5" s="73" customFormat="1" ht="14.25">
      <c r="A356" s="150" t="s">
        <v>94</v>
      </c>
      <c r="B356" s="101" t="s">
        <v>12</v>
      </c>
      <c r="C356" s="28">
        <f t="shared" si="14"/>
        <v>389</v>
      </c>
      <c r="E356" s="73" t="s">
        <v>95</v>
      </c>
    </row>
    <row r="357" spans="1:5" s="73" customFormat="1">
      <c r="A357" s="74"/>
      <c r="B357" s="102" t="s">
        <v>13</v>
      </c>
      <c r="C357" s="28">
        <f t="shared" si="14"/>
        <v>389</v>
      </c>
    </row>
    <row r="358" spans="1:5" s="104" customFormat="1">
      <c r="A358" s="228" t="s">
        <v>96</v>
      </c>
      <c r="B358" s="194" t="s">
        <v>12</v>
      </c>
      <c r="C358" s="53">
        <v>389</v>
      </c>
    </row>
    <row r="359" spans="1:5" s="132" customFormat="1">
      <c r="A359" s="120"/>
      <c r="B359" s="85" t="s">
        <v>13</v>
      </c>
      <c r="C359" s="53">
        <v>389</v>
      </c>
    </row>
    <row r="360" spans="1:5" s="3" customFormat="1">
      <c r="A360" s="107" t="s">
        <v>81</v>
      </c>
      <c r="B360" s="107"/>
      <c r="C360" s="107"/>
    </row>
    <row r="361" spans="1:5" s="3" customFormat="1">
      <c r="A361" s="52" t="s">
        <v>35</v>
      </c>
      <c r="B361" s="27" t="s">
        <v>12</v>
      </c>
      <c r="C361" s="46">
        <f t="shared" ref="C361:C366" si="15">C363</f>
        <v>227</v>
      </c>
      <c r="E361" s="34"/>
    </row>
    <row r="362" spans="1:5" s="3" customFormat="1">
      <c r="A362" s="54" t="s">
        <v>36</v>
      </c>
      <c r="B362" s="30" t="s">
        <v>13</v>
      </c>
      <c r="C362" s="46">
        <f t="shared" si="15"/>
        <v>227</v>
      </c>
      <c r="D362" s="46" t="e">
        <f>#REF!</f>
        <v>#REF!</v>
      </c>
      <c r="E362" s="34"/>
    </row>
    <row r="363" spans="1:5" s="3" customFormat="1">
      <c r="A363" s="211" t="s">
        <v>30</v>
      </c>
      <c r="B363" s="45" t="s">
        <v>12</v>
      </c>
      <c r="C363" s="28">
        <f t="shared" si="15"/>
        <v>227</v>
      </c>
      <c r="E363" s="34"/>
    </row>
    <row r="364" spans="1:5" s="3" customFormat="1">
      <c r="A364" s="29" t="s">
        <v>15</v>
      </c>
      <c r="B364" s="47" t="s">
        <v>13</v>
      </c>
      <c r="C364" s="28">
        <f t="shared" si="15"/>
        <v>227</v>
      </c>
    </row>
    <row r="365" spans="1:5" s="3" customFormat="1">
      <c r="A365" s="44" t="s">
        <v>18</v>
      </c>
      <c r="B365" s="64" t="s">
        <v>12</v>
      </c>
      <c r="C365" s="46">
        <f t="shared" si="15"/>
        <v>227</v>
      </c>
    </row>
    <row r="366" spans="1:5" s="3" customFormat="1">
      <c r="A366" s="42"/>
      <c r="B366" s="47" t="s">
        <v>13</v>
      </c>
      <c r="C366" s="46">
        <f t="shared" si="15"/>
        <v>227</v>
      </c>
    </row>
    <row r="367" spans="1:5" s="34" customFormat="1" ht="15" customHeight="1">
      <c r="A367" s="163" t="s">
        <v>52</v>
      </c>
      <c r="B367" s="38" t="s">
        <v>12</v>
      </c>
      <c r="C367" s="39">
        <f>C369+C377</f>
        <v>227</v>
      </c>
    </row>
    <row r="368" spans="1:5" s="34" customFormat="1" ht="15" customHeight="1">
      <c r="A368" s="164"/>
      <c r="B368" s="43" t="s">
        <v>13</v>
      </c>
      <c r="C368" s="39">
        <f>C370+C378</f>
        <v>227</v>
      </c>
    </row>
    <row r="369" spans="1:53" s="207" customFormat="1" ht="25.5">
      <c r="A369" s="204" t="s">
        <v>82</v>
      </c>
      <c r="B369" s="205" t="s">
        <v>12</v>
      </c>
      <c r="C369" s="206">
        <f>C371+C373+C375</f>
        <v>218</v>
      </c>
    </row>
    <row r="370" spans="1:53" s="207" customFormat="1">
      <c r="A370" s="229"/>
      <c r="B370" s="208" t="s">
        <v>13</v>
      </c>
      <c r="C370" s="206">
        <f>C372+C374+C376</f>
        <v>218</v>
      </c>
    </row>
    <row r="371" spans="1:53" s="154" customFormat="1" ht="31.5" customHeight="1">
      <c r="A371" s="230" t="s">
        <v>97</v>
      </c>
      <c r="B371" s="152" t="s">
        <v>12</v>
      </c>
      <c r="C371" s="153">
        <v>148.5</v>
      </c>
    </row>
    <row r="372" spans="1:53" s="154" customFormat="1">
      <c r="A372" s="231"/>
      <c r="B372" s="232" t="s">
        <v>13</v>
      </c>
      <c r="C372" s="153">
        <v>148.5</v>
      </c>
    </row>
    <row r="373" spans="1:53" s="154" customFormat="1" ht="33" customHeight="1">
      <c r="A373" s="230" t="s">
        <v>98</v>
      </c>
      <c r="B373" s="152" t="s">
        <v>12</v>
      </c>
      <c r="C373" s="153">
        <v>63.5</v>
      </c>
    </row>
    <row r="374" spans="1:53" s="154" customFormat="1">
      <c r="A374" s="231"/>
      <c r="B374" s="232" t="s">
        <v>13</v>
      </c>
      <c r="C374" s="153">
        <v>63.5</v>
      </c>
    </row>
    <row r="375" spans="1:53" s="233" customFormat="1" ht="15.75">
      <c r="A375" s="230" t="s">
        <v>99</v>
      </c>
      <c r="B375" s="152" t="s">
        <v>12</v>
      </c>
      <c r="C375" s="153">
        <v>6</v>
      </c>
      <c r="E375" s="154"/>
    </row>
    <row r="376" spans="1:53" s="233" customFormat="1">
      <c r="A376" s="234"/>
      <c r="B376" s="232" t="s">
        <v>13</v>
      </c>
      <c r="C376" s="153">
        <v>6</v>
      </c>
      <c r="E376" s="154"/>
    </row>
    <row r="377" spans="1:53" s="233" customFormat="1">
      <c r="A377" s="235" t="s">
        <v>100</v>
      </c>
      <c r="B377" s="236" t="s">
        <v>12</v>
      </c>
      <c r="C377" s="237">
        <f>C379</f>
        <v>9</v>
      </c>
    </row>
    <row r="378" spans="1:53" s="233" customFormat="1">
      <c r="A378" s="238"/>
      <c r="B378" s="239" t="s">
        <v>13</v>
      </c>
      <c r="C378" s="237">
        <f>C380</f>
        <v>9</v>
      </c>
    </row>
    <row r="379" spans="1:53" s="233" customFormat="1" ht="15.75">
      <c r="A379" s="230" t="s">
        <v>101</v>
      </c>
      <c r="B379" s="152" t="s">
        <v>12</v>
      </c>
      <c r="C379" s="153">
        <v>9</v>
      </c>
      <c r="E379" s="154"/>
    </row>
    <row r="380" spans="1:53" s="41" customFormat="1">
      <c r="A380" s="62"/>
      <c r="B380" s="36" t="s">
        <v>13</v>
      </c>
      <c r="C380" s="39">
        <v>9</v>
      </c>
      <c r="E380" s="106"/>
    </row>
    <row r="381" spans="1:53" s="41" customFormat="1">
      <c r="A381" s="40"/>
      <c r="B381" s="240"/>
      <c r="C381" s="59"/>
      <c r="E381" s="106"/>
    </row>
    <row r="382" spans="1:53" s="41" customFormat="1">
      <c r="A382" s="40"/>
      <c r="B382" s="240"/>
      <c r="C382" s="59"/>
    </row>
    <row r="383" spans="1:53" s="41" customFormat="1">
      <c r="A383" s="40"/>
      <c r="B383" s="240"/>
      <c r="C383" s="59"/>
    </row>
    <row r="384" spans="1:53" s="3" customFormat="1">
      <c r="A384" s="241"/>
      <c r="B384" s="242"/>
      <c r="C384" s="242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</row>
    <row r="385" spans="1:53" s="3" customFormat="1">
      <c r="A385" s="241"/>
      <c r="B385" s="242"/>
      <c r="C385" s="242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</row>
    <row r="386" spans="1:53" s="3" customFormat="1">
      <c r="A386" s="243"/>
      <c r="B386" s="244"/>
      <c r="C386" s="244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</row>
    <row r="387" spans="1:53" s="3" customFormat="1">
      <c r="A387" s="243"/>
      <c r="B387" s="244"/>
      <c r="C387" s="244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</row>
    <row r="388" spans="1:53" s="3" customFormat="1">
      <c r="A388" s="243"/>
      <c r="B388" s="244"/>
      <c r="C388" s="244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</row>
    <row r="389" spans="1:53" s="3" customFormat="1">
      <c r="A389" s="96"/>
      <c r="B389" s="6"/>
      <c r="C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</row>
    <row r="390" spans="1:53" s="3" customFormat="1">
      <c r="A390" s="96"/>
      <c r="B390" s="6"/>
      <c r="C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</row>
    <row r="391" spans="1:53" s="3" customFormat="1">
      <c r="A391" s="96"/>
      <c r="B391" s="6"/>
      <c r="C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</row>
    <row r="398" spans="1:53" s="3" customFormat="1">
      <c r="A398" s="245"/>
      <c r="B398" s="6"/>
      <c r="C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</row>
    <row r="399" spans="1:53" s="3" customFormat="1">
      <c r="A399" s="245"/>
      <c r="B399" s="6"/>
      <c r="C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</row>
  </sheetData>
  <mergeCells count="22">
    <mergeCell ref="A345:C345"/>
    <mergeCell ref="A360:C360"/>
    <mergeCell ref="A384:C384"/>
    <mergeCell ref="A385:C385"/>
    <mergeCell ref="A282:C282"/>
    <mergeCell ref="A283:C283"/>
    <mergeCell ref="A294:C294"/>
    <mergeCell ref="A311:A312"/>
    <mergeCell ref="A313:A314"/>
    <mergeCell ref="A332:C332"/>
    <mergeCell ref="D97:I97"/>
    <mergeCell ref="A126:C126"/>
    <mergeCell ref="A141:C141"/>
    <mergeCell ref="A201:C201"/>
    <mergeCell ref="A220:C220"/>
    <mergeCell ref="A265:C265"/>
    <mergeCell ref="A1:C1"/>
    <mergeCell ref="A2:C2"/>
    <mergeCell ref="A7:C7"/>
    <mergeCell ref="C10:C12"/>
    <mergeCell ref="A71:C71"/>
    <mergeCell ref="A86:C8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septembrie 2023</vt:lpstr>
      <vt:lpstr>'28 septembrie 2023'!Print_Titles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2023-09-21T09:05:21Z</dcterms:created>
  <dcterms:modified xsi:type="dcterms:W3CDTF">2023-09-21T09:06:47Z</dcterms:modified>
</cp:coreProperties>
</file>